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20.xml" ContentType="application/vnd.openxmlformats-officedocument.spreadsheetml.worksheet+xml"/>
  <Override PartName="/xl/worksheets/sheet19.xml" ContentType="application/vnd.openxmlformats-officedocument.spreadsheetml.worksheet+xml"/>
  <Override PartName="/xl/worksheets/sheet18.xml" ContentType="application/vnd.openxmlformats-officedocument.spreadsheetml.worksheet+xml"/>
  <Override PartName="/xl/worksheets/sheet10.xml" ContentType="application/vnd.openxmlformats-officedocument.spreadsheetml.worksheet+xml"/>
  <Override PartName="/xl/worksheets/sheet22.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11.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25.xml" ContentType="application/vnd.openxmlformats-officedocument.spreadsheetml.worksheet+xml"/>
  <Override PartName="/xl/worksheets/sheet28.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165" yWindow="231" windowWidth="13701" windowHeight="12236" activeTab="7" firstSheet="4" tabRatio="772"/>
  </bookViews>
  <sheets>
    <sheet name="1.全市一般公共预算收入决算表" sheetId="1" r:id="rId2"/>
    <sheet name="2.全市一般公共预算支出决算表" sheetId="2" r:id="rId3"/>
    <sheet name="3.全市一般公用预算收支决算平衡表" sheetId="3" r:id="rId4"/>
    <sheet name="4.全市一般公共预算基本支出决算" sheetId="4" r:id="rId5"/>
    <sheet name="5.市本级一般公共预算收入决算表" sheetId="15" r:id="rId6"/>
    <sheet name="6.市本级一般公共预算支出决算表" sheetId="16" r:id="rId7"/>
    <sheet name="7.市本级一般公用预算收支决算平衡表" sheetId="17" r:id="rId8"/>
    <sheet name="8.市本级一般公共预算基本支出决算" sheetId="14" r:id="rId9"/>
    <sheet name="9.省对市税返和转移支付补助决算表" sheetId="5" r:id="rId10"/>
    <sheet name="10.市对区税返和转移支付补助决算数" sheetId="6" r:id="rId11"/>
    <sheet name="11.全市政府性基金收入决算表" sheetId="7" r:id="rId12"/>
    <sheet name="12.全市政府性基金支出决算表" sheetId="8" r:id="rId13"/>
    <sheet name="13.全市政府性基金收支预算平衡表" sheetId="9" r:id="rId14"/>
    <sheet name="14.市本级政府性基金收入决算表" sheetId="20" r:id="rId15"/>
    <sheet name="15.市本级政府性基金支出决算表" sheetId="19" r:id="rId16"/>
    <sheet name="16.市本级政府性基金收支预算平衡表" sheetId="18" r:id="rId17"/>
    <sheet name="17.省对市政府性基金转移支付补助决算表" sheetId="10" r:id="rId18"/>
    <sheet name="18.市对区政府性转移支付补助决算表" sheetId="22" r:id="rId19"/>
    <sheet name="19.全市国有资本经营预算收入决算表" sheetId="26" r:id="rId20"/>
    <sheet name="20.全市国有资本经营预算支出决算表" sheetId="27" r:id="rId21"/>
    <sheet name="21.全市国有资本经营预算收支平衡表" sheetId="11" r:id="rId22"/>
    <sheet name="22.市本级国有资本经营预算收入决算表" sheetId="29" r:id="rId23"/>
    <sheet name="23.市本级国有资本经营预算支出决算表" sheetId="30" r:id="rId24"/>
    <sheet name="24.市本级国有资本经营预算收支决算表" sheetId="25" r:id="rId25"/>
    <sheet name="25.全市及市本级社会保险基金收入决算表" sheetId="28" r:id="rId26"/>
    <sheet name="26.全市及市本级社会保险基金支出决算表" sheetId="12" r:id="rId27"/>
    <sheet name="27.市对区一般公共预算专项转移支付决算表（分科目）" sheetId="13" r:id="rId28"/>
    <sheet name="28.市对区一般公共预算专项转移支付决算表（分县区）" sheetId="23" r:id="rId29"/>
    <sheet name="29.结转资金及使用情况" sheetId="24" r:id="rId30"/>
    <sheet name="30.政府一般债务限额及余额决算表" sheetId="32" r:id="rId31"/>
    <sheet name="31.政府专项债务限额及余额决算表" sheetId="33" r:id="rId32"/>
    <sheet name="32.攀枝花地方政府债券使用情况表" sheetId="34" r:id="rId33"/>
  </sheets>
  <definedNames>
    <definedName name="sadgafasfd" localSheetId="30">#N/A</definedName>
    <definedName name="dfasggasf" localSheetId="30">#N/A</definedName>
    <definedName name="Print_Area_MI" localSheetId="30">#REF!</definedName>
    <definedName name="生产列9" localSheetId="30">#REF!</definedName>
    <definedName name="生产列8" localSheetId="30">#REF!</definedName>
    <definedName name="生产列7" localSheetId="30">#REF!</definedName>
    <definedName name="ffdfdsaafds" localSheetId="30">#N/A</definedName>
    <definedName name="生产列6" localSheetId="30">#REF!</definedName>
    <definedName name="dsaasagf" localSheetId="30">#N/A</definedName>
    <definedName name="ajgfdajfajd" localSheetId="30">#N/A</definedName>
    <definedName name="生产列5" localSheetId="30">#REF!</definedName>
    <definedName name="asfdfdw" localSheetId="30">#N/A</definedName>
    <definedName name="ddagagsgdsa" localSheetId="30">#N/A</definedName>
    <definedName name="生产列4" localSheetId="30">#REF!</definedName>
    <definedName name="生产列3" localSheetId="30">#REF!</definedName>
    <definedName name="生产列2" localSheetId="30">#REF!</definedName>
    <definedName name="jdfajsfdj" localSheetId="30">#N/A</definedName>
    <definedName name="生产列1" localSheetId="30">#REF!</definedName>
    <definedName name="safdafsd" localSheetId="30">#N/A</definedName>
    <definedName name="dsccc" localSheetId="30">#N/A</definedName>
    <definedName name="asdgf" localSheetId="30">#N/A</definedName>
    <definedName name="sfsadd" localSheetId="30">#N/A</definedName>
    <definedName name="djjdjjd" localSheetId="30">#N/A</definedName>
    <definedName name="kl" localSheetId="30">#REF!</definedName>
    <definedName name="daggaga" localSheetId="30">#N/A</definedName>
    <definedName name="gasdgfasgas" localSheetId="30">#N/A</definedName>
    <definedName name="asdga" localSheetId="30">#N/A</definedName>
    <definedName name="dsgafsafd" localSheetId="30">#N/A</definedName>
    <definedName name="生产期123" localSheetId="30">#REF!</definedName>
    <definedName name="djfjdsaj" localSheetId="30">#N/A</definedName>
    <definedName name="sadfaffdas" localSheetId="30">#N/A</definedName>
    <definedName name="asdg\" localSheetId="30">#N/A</definedName>
    <definedName name="sdfasfdaga" localSheetId="30">#N/A</definedName>
    <definedName name="sdfadsfxf" localSheetId="30">#N/A</definedName>
    <definedName name="sgdadsfwd" localSheetId="30">#N/A</definedName>
    <definedName name="sdd" localSheetId="30">#N/A</definedName>
    <definedName name="asfsfga" localSheetId="30">#N/A</definedName>
    <definedName name="djfajdsf" localSheetId="30">#N/A</definedName>
    <definedName name="dgah" localSheetId="30">#N/A</definedName>
    <definedName name="sddfsadgas" localSheetId="30">#N/A</definedName>
    <definedName name="dsafdsafdsa" localSheetId="30">#N/A</definedName>
    <definedName name="asdgha" localSheetId="30">#N/A</definedName>
    <definedName name="asda" localSheetId="30">#N/A</definedName>
    <definedName name="sdgasfa" localSheetId="30">#N/A</definedName>
    <definedName name="dsffdsafdas" localSheetId="30">#N/A</definedName>
    <definedName name="gfagajfas" localSheetId="30">#N/A</definedName>
    <definedName name="asdfas" localSheetId="30">#N/A</definedName>
    <definedName name="agasdgaksdk" localSheetId="30">#N/A</definedName>
    <definedName name="sdfas" localSheetId="30">#N/A</definedName>
    <definedName name="sadgafasdd" localSheetId="30">#N/A</definedName>
    <definedName name="djfjdafjas" localSheetId="30">#N/A</definedName>
    <definedName name="sadgafsdwa" localSheetId="30">#N/A</definedName>
    <definedName name="类型" localSheetId="30">#REF!</definedName>
    <definedName name="地区名称" localSheetId="30">#REF!</definedName>
    <definedName name="sadsaga" localSheetId="30">#N/A</definedName>
    <definedName name="fjajsfdja" localSheetId="30">#N/A</definedName>
    <definedName name="dgafk" localSheetId="30">#N/A</definedName>
    <definedName name="汇率" localSheetId="30">#REF!</definedName>
    <definedName name="_xlnm.Print_Titles" localSheetId="30">#N/A</definedName>
    <definedName name="ssfafag" localSheetId="30">#N/A</definedName>
    <definedName name="dfwaa" localSheetId="30">#N/A</definedName>
    <definedName name="dddsagsa" localSheetId="30">#N/A</definedName>
    <definedName name="dgafsj" localSheetId="30">#N/A</definedName>
    <definedName name="_Order2" localSheetId="30">255</definedName>
    <definedName name="_Order1" localSheetId="30">255</definedName>
    <definedName name="sdgfw" localSheetId="30">#N/A</definedName>
    <definedName name="\z" localSheetId="30">#REF!</definedName>
    <definedName name="sdgaasd" localSheetId="30">#N/A</definedName>
    <definedName name="生产期9" localSheetId="30">#REF!</definedName>
    <definedName name="生产期8" localSheetId="30">#REF!</definedName>
    <definedName name="\w" localSheetId="30">#REF!</definedName>
    <definedName name="生产期7" localSheetId="30">#REF!</definedName>
    <definedName name="asdfkaskfda" localSheetId="30">#N/A</definedName>
    <definedName name="生产期6" localSheetId="30">#REF!</definedName>
    <definedName name="生产期5" localSheetId="30">#REF!</definedName>
    <definedName name="dghadfha" localSheetId="30">#N/A</definedName>
    <definedName name="生产期4" localSheetId="30">#REF!</definedName>
    <definedName name="asjfda" localSheetId="30">#N/A</definedName>
    <definedName name="dsfdcc" localSheetId="30">#N/A</definedName>
    <definedName name="生产期3" localSheetId="30">#REF!</definedName>
    <definedName name="dsagasfwq" localSheetId="30">#N/A</definedName>
    <definedName name="生产期2" localSheetId="30">#REF!</definedName>
    <definedName name="dsgadsfa" localSheetId="30">#N/A</definedName>
    <definedName name="\q" localSheetId="30">#REF!</definedName>
    <definedName name="生产期1" localSheetId="30">#REF!</definedName>
    <definedName name="sadjfajfds" localSheetId="30">#N/A</definedName>
    <definedName name="sdgadsfasf" localSheetId="30">#N/A</definedName>
    <definedName name="sdgdasfasdf" localSheetId="30">#N/A</definedName>
    <definedName name="sdgasdf" localSheetId="30">#N/A</definedName>
    <definedName name="asdgasfd" localSheetId="30">#N/A</definedName>
    <definedName name="dgasdhf" localSheetId="30">#N/A</definedName>
    <definedName name="dddsaga" localSheetId="30">#N/A</definedName>
    <definedName name="dsggassddd" localSheetId="30">#N/A</definedName>
    <definedName name="处室" localSheetId="30">#REF!</definedName>
    <definedName name="基金类型" localSheetId="30">#REF!</definedName>
    <definedName name="철구사업본부" localSheetId="30">#REF!</definedName>
    <definedName name="전" localSheetId="30">#REF!</definedName>
    <definedName name="dsadsafag" localSheetId="30">#N/A</definedName>
    <definedName name="dsfkadskf" localSheetId="30">#N/A</definedName>
    <definedName name="dsaffdsa" localSheetId="30">#N/A</definedName>
    <definedName name="djfjdsafjs" localSheetId="30">#N/A</definedName>
    <definedName name="sdafg" localSheetId="30">#N/A</definedName>
    <definedName name="bizhong" localSheetId="30">#REF!</definedName>
    <definedName name="dssasaww" localSheetId="30">#N/A</definedName>
    <definedName name="dsafdfdgas" localSheetId="30">#N/A</definedName>
    <definedName name="dsagagw" localSheetId="30">#N/A</definedName>
    <definedName name="dsdsaddsa" localSheetId="30">#N/A</definedName>
    <definedName name="gagssd" localSheetId="30">#N/A</definedName>
    <definedName name="asgafaf" localSheetId="30">#N/A</definedName>
    <definedName name="科目" localSheetId="30">#REF!</definedName>
    <definedName name="dddd" localSheetId="30">#REF!</definedName>
    <definedName name="jdjfadsjf" localSheetId="30">#N/A</definedName>
    <definedName name="asdfasf" localSheetId="30">#N/A</definedName>
    <definedName name="dghadhf" localSheetId="30">#N/A</definedName>
    <definedName name="基金处室" localSheetId="30">#REF!</definedName>
    <definedName name="fdsfdsafdfdsa" localSheetId="30">#N/A</definedName>
    <definedName name="fdsfdsafdcdx" localSheetId="30">#N/A</definedName>
    <definedName name="jjgajsdfjasd" localSheetId="30">#N/A</definedName>
    <definedName name="sadgfsafda" localSheetId="30">#N/A</definedName>
    <definedName name="ABD" localSheetId="30">#REF!</definedName>
    <definedName name="ABC" localSheetId="30">#REF!</definedName>
    <definedName name="asgasfda" localSheetId="30">#N/A</definedName>
    <definedName name="fdsafdsfdsafdsa" localSheetId="30">#N/A</definedName>
    <definedName name="dsdsagggf" localSheetId="30">#N/A</definedName>
    <definedName name="财政供养" localSheetId="30">#REF!</definedName>
    <definedName name="saagasf" localSheetId="30">#N/A</definedName>
    <definedName name="四季度" localSheetId="30">#REF!</definedName>
    <definedName name="dgasdfa" localSheetId="30">#N/A</definedName>
    <definedName name="_123" localSheetId="30">OFFSET(#REF!,,,COUNTA(#REF!)-1)</definedName>
    <definedName name="dsgasdf" localSheetId="30">#N/A</definedName>
    <definedName name="dsfasf" localSheetId="30">#N/A</definedName>
    <definedName name="dsfwfxx" localSheetId="30">#N/A</definedName>
    <definedName name="dsfdsaga" localSheetId="30">#N/A</definedName>
    <definedName name="ddsass" localSheetId="30">#N/A</definedName>
    <definedName name="dsadshf" localSheetId="30">#N/A</definedName>
    <definedName name="fjsldkfjsdljflsdkjf" localSheetId="30">#REF!</definedName>
    <definedName name="dsagqf" localSheetId="30">#N/A</definedName>
    <definedName name="sdfdasdf" localSheetId="30">#N/A</definedName>
    <definedName name="dasdfasd" localSheetId="30">#N/A</definedName>
    <definedName name="fsa" localSheetId="30">#N/A</definedName>
    <definedName name="aaa" localSheetId="30">#REF!</definedName>
    <definedName name="sheng" localSheetId="30">#REF!</definedName>
    <definedName name="基金科目" localSheetId="30">#REF!</definedName>
    <definedName name="sadffdag" localSheetId="30">#N/A</definedName>
    <definedName name="sgafax" localSheetId="30">#N/A</definedName>
    <definedName name="fsafsdfdsa" localSheetId="30">#N/A</definedName>
    <definedName name="asgasfdaf" localSheetId="30">#N/A</definedName>
    <definedName name="dsgdsagfdsag" localSheetId="30">#N/A</definedName>
    <definedName name="dfaxc" localSheetId="30">#N/A</definedName>
    <definedName name="AccessDatabase" localSheetId="30">"D:\文_件\省长专项\2000省长专项审批.mdb"</definedName>
    <definedName name="sadfasdf" localSheetId="30">#N/A</definedName>
    <definedName name="gafsafas" localSheetId="30">#N/A</definedName>
    <definedName name="sdfasdg" localSheetId="30">#N/A</definedName>
    <definedName name="dgadsfd" localSheetId="30">#N/A</definedName>
    <definedName name="sdfsdafaw" localSheetId="30">#N/A</definedName>
    <definedName name="金额" localSheetId="30">#REF!</definedName>
    <definedName name="sdfkasfka" localSheetId="30">#N/A</definedName>
    <definedName name="dsgdas" localSheetId="30">#N/A</definedName>
    <definedName name="fsafffdsfdsa" localSheetId="30">#N/A</definedName>
    <definedName name="sdfascx" localSheetId="30">#N/A</definedName>
    <definedName name="北京市行政区划" localSheetId="30">#REF!</definedName>
    <definedName name="fjafjs" localSheetId="30">#N/A</definedName>
    <definedName name="还有" localSheetId="30">#REF!</definedName>
    <definedName name="sfdsafdsaafds" localSheetId="30">#N/A</definedName>
    <definedName name="drafd" localSheetId="30">#N/A</definedName>
    <definedName name="fjdajsdjfa" localSheetId="30">#N/A</definedName>
    <definedName name="fdsafdsafdsa" localSheetId="30">#N/A</definedName>
    <definedName name="kgak" localSheetId="30">#N/A</definedName>
    <definedName name="asdgasdfc" localSheetId="30">#N/A</definedName>
    <definedName name="区划" localSheetId="30">#REF!</definedName>
    <definedName name="asdgas" localSheetId="30">#N/A</definedName>
    <definedName name="sdsfccxxx" localSheetId="30">#N/A</definedName>
    <definedName name="dgkgfkdsafka" localSheetId="30">#N/A</definedName>
    <definedName name="data" localSheetId="30">#REF!</definedName>
    <definedName name="dfadfsfds" localSheetId="30">#N/A</definedName>
    <definedName name="dd" localSheetId="30">#N/A</definedName>
    <definedName name="ddad" localSheetId="30">#N/A</definedName>
    <definedName name="da" localSheetId="30">#N/A</definedName>
    <definedName name="sgasdfwf" localSheetId="30">#N/A</definedName>
    <definedName name="dsjgakdsf" localSheetId="30">#N/A</definedName>
    <definedName name="dfadsas" localSheetId="30">#N/A</definedName>
    <definedName name="dsfag" localSheetId="30">#N/A</definedName>
    <definedName name="dfjajsfd" localSheetId="30">#N/A</definedName>
    <definedName name="sfdsafdfdsa" localSheetId="30">#N/A</definedName>
    <definedName name="saffdsafdsafds" localSheetId="30">#N/A</definedName>
    <definedName name="生产期20" localSheetId="30">#REF!</definedName>
    <definedName name="agsdsawae" localSheetId="30">#N/A</definedName>
    <definedName name="database3" localSheetId="30">#REF!</definedName>
    <definedName name="dfadsaf" localSheetId="30">#N/A</definedName>
    <definedName name="database2" localSheetId="30">#REF!</definedName>
    <definedName name="dsdaa" localSheetId="30">#N/A</definedName>
    <definedName name="基金金额" localSheetId="30">#REF!</definedName>
    <definedName name="全额差额比例" localSheetId="30">#REF!</definedName>
    <definedName name="djfjadsfja" localSheetId="30">#N/A</definedName>
    <definedName name="dsfacx" localSheetId="30">#N/A</definedName>
    <definedName name="주택사업본부" localSheetId="30">#REF!</definedName>
    <definedName name="ddd" localSheetId="30">#REF!</definedName>
    <definedName name="asdgadsfa" localSheetId="30">#N/A</definedName>
    <definedName name="_xlnm._FilterDatabase" localSheetId="30">#REF!</definedName>
    <definedName name="sgasfwa" localSheetId="30">#N/A</definedName>
    <definedName name="生产期19" localSheetId="30">#REF!</definedName>
    <definedName name="生产期18" localSheetId="30">#REF!</definedName>
    <definedName name="a" localSheetId="30">#REF!</definedName>
    <definedName name="生产期17" localSheetId="30">#REF!</definedName>
    <definedName name="生产期16" localSheetId="30">#REF!</definedName>
    <definedName name="生产期15" localSheetId="30">#REF!</definedName>
    <definedName name="adsdsaas" localSheetId="30">#N/A</definedName>
    <definedName name="aaaagfdsafsd" localSheetId="30">#N/A</definedName>
    <definedName name="dsagas" localSheetId="30">#N/A</definedName>
    <definedName name="生产期11" localSheetId="30">#REF!</definedName>
    <definedName name="adsafs" localSheetId="30">#N/A</definedName>
    <definedName name="kkkk" localSheetId="30">#REF!</definedName>
    <definedName name="sgasgda" localSheetId="30">#N/A</definedName>
    <definedName name="fjjafsjaj" localSheetId="30">#N/A</definedName>
    <definedName name="asgasfdsad" localSheetId="30">#N/A</definedName>
    <definedName name="sadgasfdwad" localSheetId="30">#N/A</definedName>
    <definedName name="dadaf" localSheetId="30">#N/A</definedName>
    <definedName name="dsgagas" localSheetId="30">#N/A</definedName>
    <definedName name="ddsadafs" localSheetId="30">#N/A</definedName>
    <definedName name="sgafwa" localSheetId="30">#N/A</definedName>
    <definedName name="sdgasd" localSheetId="30">#N/A</definedName>
    <definedName name="sagasdfasdf" localSheetId="30">#N/A</definedName>
    <definedName name="sdgafs" localSheetId="30">#N/A</definedName>
    <definedName name="kdfkasj" localSheetId="30">#N/A</definedName>
    <definedName name="sagafafd" localSheetId="30">#N/A</definedName>
    <definedName name="sgasdfasd" localSheetId="30">#N/A</definedName>
    <definedName name="county" localSheetId="30">#REF!</definedName>
    <definedName name="djllfjasfd" localSheetId="30">#N/A</definedName>
    <definedName name="生产期" localSheetId="30">#REF!</definedName>
    <definedName name="djfajdsfj" localSheetId="30">#N/A</definedName>
    <definedName name="asfdfdsfdsg" localSheetId="30">#N/A</definedName>
    <definedName name="asdgadsf" localSheetId="30">#N/A</definedName>
    <definedName name="sdgdaga" localSheetId="30">#N/A</definedName>
    <definedName name="sdsaaa" localSheetId="30">#N/A</definedName>
    <definedName name="sadfas" localSheetId="30">#N/A</definedName>
    <definedName name="dsafdfdsfds" localSheetId="30">#N/A</definedName>
    <definedName name="xxxx" localSheetId="30">#REF!</definedName>
    <definedName name="生产列20" localSheetId="30">#REF!</definedName>
    <definedName name="dsadsadsa" localSheetId="30">#N/A</definedName>
    <definedName name="dads" localSheetId="30">#N/A</definedName>
    <definedName name="djfadsjf" localSheetId="30">#N/A</definedName>
    <definedName name="aa" localSheetId="30">#REF!</definedName>
    <definedName name="hhhh" localSheetId="30">#REF!</definedName>
    <definedName name="djfjdafsja" localSheetId="30">#N/A</definedName>
    <definedName name="dfasfw" localSheetId="30">#N/A</definedName>
    <definedName name="dsggasfd" localSheetId="30">#N/A</definedName>
    <definedName name="fdsafdsafdsfdsa" localSheetId="30">#N/A</definedName>
    <definedName name="gadsfawe" localSheetId="30">#N/A</definedName>
    <definedName name="sdfasdgas" localSheetId="30">#N/A</definedName>
    <definedName name="sdgasdfasfd" localSheetId="30">#N/A</definedName>
    <definedName name="dsffadsgad" localSheetId="30">#N/A</definedName>
    <definedName name="sagadfx" localSheetId="30">#N/A</definedName>
    <definedName name="ggasfdasf" localSheetId="30">#N/A</definedName>
    <definedName name="位次d" localSheetId="30">#REF!</definedName>
    <definedName name="生产列19" localSheetId="30">#REF!</definedName>
    <definedName name="djfjadsjfw" localSheetId="30">#N/A</definedName>
    <definedName name="生产列17" localSheetId="30">#REF!</definedName>
    <definedName name="生产列16" localSheetId="30">#REF!</definedName>
    <definedName name="生产列15" localSheetId="30">#REF!</definedName>
    <definedName name="生产列11" localSheetId="30">#REF!</definedName>
    <definedName name="\zz" localSheetId="30">#REF!</definedName>
    <definedName name="asdgfdsafa" localSheetId="30">#N/A</definedName>
    <definedName name="dsfggsa" localSheetId="30">#N/A</definedName>
    <definedName name="_xlnm.Print_Area" localSheetId="30">#REF!</definedName>
    <definedName name="djjjafjas" localSheetId="30">#N/A</definedName>
    <definedName name="qqqqqqqqqqqqqqqqqqqqqqq" localSheetId="30">#REF!</definedName>
    <definedName name="addsdsads" localSheetId="30">#N/A</definedName>
    <definedName name="hhhh" localSheetId="29">#REF!</definedName>
    <definedName name="주택사업본부" localSheetId="29">#REF!</definedName>
    <definedName name="kl" localSheetId="29">#REF!</definedName>
    <definedName name="基金科目" localSheetId="29">#REF!</definedName>
    <definedName name="ddd" localSheetId="29">#REF!</definedName>
    <definedName name="科目" localSheetId="29">#REF!</definedName>
    <definedName name="_xlnm.Print_Area" localSheetId="29">'30.政府一般债务限额及余额决算表'!$A$1:$C$10</definedName>
    <definedName name="还有" localSheetId="29">#REF!</definedName>
    <definedName name="data" localSheetId="29">#REF!</definedName>
    <definedName name="汇率" localSheetId="29">#REF!</definedName>
    <definedName name="xxxx" localSheetId="29">#REF!</definedName>
    <definedName name="生产列9" localSheetId="29">#REF!</definedName>
    <definedName name="地区名称" localSheetId="29">#REF!</definedName>
    <definedName name="生产列8" localSheetId="29">#REF!</definedName>
    <definedName name="生产列7" localSheetId="29">#REF!</definedName>
    <definedName name="生产列6" localSheetId="29">#REF!</definedName>
    <definedName name="生产列5" localSheetId="29">#REF!</definedName>
    <definedName name="生产列4" localSheetId="29">#REF!</definedName>
    <definedName name="生产列3" localSheetId="29">#REF!</definedName>
    <definedName name="生产列2" localSheetId="29">#REF!</definedName>
    <definedName name="生产列1" localSheetId="29">#REF!</definedName>
    <definedName name="database3" localSheetId="29">#REF!</definedName>
    <definedName name="database2" localSheetId="29">#REF!</definedName>
    <definedName name="\z" localSheetId="29">#REF!</definedName>
    <definedName name="生产期9" localSheetId="29">#REF!</definedName>
    <definedName name="fjsldkfjsdljflsdkjf" localSheetId="29">#REF!</definedName>
    <definedName name="生产期8" localSheetId="29">#REF!</definedName>
    <definedName name="生产期7" localSheetId="29">#REF!</definedName>
    <definedName name="\w" localSheetId="29">#REF!</definedName>
    <definedName name="生产期6" localSheetId="29">#REF!</definedName>
    <definedName name="生产期5" localSheetId="29">#REF!</definedName>
    <definedName name="生产期123" localSheetId="29">#REF!</definedName>
    <definedName name="生产期4" localSheetId="29">#REF!</definedName>
    <definedName name="生产期3" localSheetId="29">#REF!</definedName>
    <definedName name="生产期2" localSheetId="29">#REF!</definedName>
    <definedName name="生产期1" localSheetId="29">#REF!</definedName>
    <definedName name="基金类型" localSheetId="29">#REF!</definedName>
    <definedName name="\q" localSheetId="29">#REF!</definedName>
    <definedName name="sheng" localSheetId="29">#REF!</definedName>
    <definedName name="a" localSheetId="29">#REF!</definedName>
    <definedName name="철구사업본부" localSheetId="29">#REF!</definedName>
    <definedName name="kkkk" localSheetId="29">#REF!</definedName>
    <definedName name="ABD" localSheetId="29">#REF!</definedName>
    <definedName name="ABC" localSheetId="29">#REF!</definedName>
    <definedName name="_xlnm._FilterDatabase" localSheetId="29">#REF!</definedName>
    <definedName name="类型" localSheetId="29">#REF!</definedName>
    <definedName name="基金处室" localSheetId="29">#REF!</definedName>
    <definedName name="_123" localSheetId="29">OFFSET(#REF!,,,COUNTA(#REF!)-1)</definedName>
    <definedName name="四季度" localSheetId="29">#REF!</definedName>
    <definedName name="位次d" localSheetId="29">#REF!</definedName>
    <definedName name="处室" localSheetId="29">#REF!</definedName>
    <definedName name="北京市行政区划" localSheetId="29">#REF!</definedName>
    <definedName name="county" localSheetId="29">#REF!</definedName>
    <definedName name="\zz" localSheetId="29">#REF!</definedName>
    <definedName name="生产期20" localSheetId="29">#REF!</definedName>
    <definedName name="qqqqqqqqqqqqqqqqqqqqqqq" localSheetId="29">#REF!</definedName>
    <definedName name="aaa" localSheetId="29">#REF!</definedName>
    <definedName name="Print_Area_MI" localSheetId="29">#REF!</definedName>
    <definedName name="dddd" localSheetId="29">#REF!</definedName>
    <definedName name="aa" localSheetId="29">#REF!</definedName>
    <definedName name="基金金额" localSheetId="29">#REF!</definedName>
    <definedName name="bizhong" localSheetId="29">#REF!</definedName>
    <definedName name="财政供养" localSheetId="29">#REF!</definedName>
    <definedName name="生产期19" localSheetId="29">#REF!</definedName>
    <definedName name="金额" localSheetId="29">#REF!</definedName>
    <definedName name="生产期18" localSheetId="29">#REF!</definedName>
    <definedName name="生产期17" localSheetId="29">#REF!</definedName>
    <definedName name="生产列20" localSheetId="29">#REF!</definedName>
    <definedName name="生产期16" localSheetId="29">#REF!</definedName>
    <definedName name="生产期15" localSheetId="29">#REF!</definedName>
    <definedName name="生产期11" localSheetId="29">#REF!</definedName>
    <definedName name="전" localSheetId="29">#REF!</definedName>
    <definedName name="生产期" localSheetId="29">#REF!</definedName>
    <definedName name="生产列19" localSheetId="29">#REF!</definedName>
    <definedName name="生产列17" localSheetId="29">#REF!</definedName>
    <definedName name="生产列16" localSheetId="29">#REF!</definedName>
    <definedName name="区划" localSheetId="29">#REF!</definedName>
    <definedName name="生产列15" localSheetId="29">#REF!</definedName>
    <definedName name="全额差额比例" localSheetId="29">#REF!</definedName>
    <definedName name="生产列11" localSheetId="29">#REF!</definedName>
    <definedName name="sadgafasfd">#N/A</definedName>
    <definedName name="dfasggasf">#N/A</definedName>
    <definedName name="Print_Area_MI">#REF!</definedName>
    <definedName name="生产列9">#REF!</definedName>
    <definedName name="生产列8">#REF!</definedName>
    <definedName name="生产列7">#REF!</definedName>
    <definedName name="ffdfdsaafds">#N/A</definedName>
    <definedName name="生产列6">#REF!</definedName>
    <definedName name="dsaasagf">#N/A</definedName>
    <definedName name="ajgfdajfajd">#N/A</definedName>
    <definedName name="生产列5">#REF!</definedName>
    <definedName name="asfdfdw">#N/A</definedName>
    <definedName name="ddagagsgdsa">#N/A</definedName>
    <definedName name="生产列4">#REF!</definedName>
    <definedName name="生产列3">#REF!</definedName>
    <definedName name="生产列2">#REF!</definedName>
    <definedName name="jdfajsfdj">#N/A</definedName>
    <definedName name="生产列1">#REF!</definedName>
    <definedName name="safdafsd">#N/A</definedName>
    <definedName name="dsccc">#N/A</definedName>
    <definedName name="asdgf">#N/A</definedName>
    <definedName name="sfsadd">#N/A</definedName>
    <definedName name="djjdjjd">#N/A</definedName>
    <definedName name="kl">#REF!</definedName>
    <definedName name="daggaga">#N/A</definedName>
    <definedName name="gasdgfasgas">#N/A</definedName>
    <definedName name="asdga">#N/A</definedName>
    <definedName name="dsgafsafd">#N/A</definedName>
    <definedName name="生产期123">#REF!</definedName>
    <definedName name="djfjdsaj">#N/A</definedName>
    <definedName name="sadfaffdas">#N/A</definedName>
    <definedName name="asdg\">#N/A</definedName>
    <definedName name="sdfasfdaga">#N/A</definedName>
    <definedName name="sdfadsfxf">#N/A</definedName>
    <definedName name="sgdadsfwd">#N/A</definedName>
    <definedName name="sdd">#N/A</definedName>
    <definedName name="asfsfga">#N/A</definedName>
    <definedName name="djfajdsf">#N/A</definedName>
    <definedName name="dgah">#N/A</definedName>
    <definedName name="sddfsadgas">#N/A</definedName>
    <definedName name="dsafdsafdsa">#N/A</definedName>
    <definedName name="asdgha">#N/A</definedName>
    <definedName name="asda">#N/A</definedName>
    <definedName name="sdgasfa">#N/A</definedName>
    <definedName name="dsffdsafdas">#N/A</definedName>
    <definedName name="gfagajfas">#N/A</definedName>
    <definedName name="asdfas">#N/A</definedName>
    <definedName name="agasdgaksdk">#N/A</definedName>
    <definedName name="sdfas">#N/A</definedName>
    <definedName name="sadgafasdd">#N/A</definedName>
    <definedName name="djfjdafjas">#N/A</definedName>
    <definedName name="sadgafsdwa">#N/A</definedName>
    <definedName name="类型">#REF!</definedName>
    <definedName name="地区名称">#REF!</definedName>
    <definedName name="sadsaga">#N/A</definedName>
    <definedName name="fjajsfdja">#N/A</definedName>
    <definedName name="dgafk">#N/A</definedName>
    <definedName name="汇率">#REF!</definedName>
    <definedName name="_xlnm.Print_Titles">#N/A</definedName>
    <definedName name="ssfafag">#N/A</definedName>
    <definedName name="dfwaa">#N/A</definedName>
    <definedName name="dddsagsa">#N/A</definedName>
    <definedName name="dgafsj">#N/A</definedName>
    <definedName name="_Order2">255</definedName>
    <definedName name="_Order1">255</definedName>
    <definedName name="sdgfw">#N/A</definedName>
    <definedName name="\z">#REF!</definedName>
    <definedName name="sdgaasd">#N/A</definedName>
    <definedName name="生产期9">#REF!</definedName>
    <definedName name="生产期8">#REF!</definedName>
    <definedName name="\w">#REF!</definedName>
    <definedName name="生产期7">#REF!</definedName>
    <definedName name="asdfkaskfda">#N/A</definedName>
    <definedName name="生产期6">#REF!</definedName>
    <definedName name="生产期5">#REF!</definedName>
    <definedName name="dghadfha">#N/A</definedName>
    <definedName name="生产期4">#REF!</definedName>
    <definedName name="asjfda">#N/A</definedName>
    <definedName name="dsfdcc">#N/A</definedName>
    <definedName name="生产期3">#REF!</definedName>
    <definedName name="dsagasfwq">#N/A</definedName>
    <definedName name="生产期2">#REF!</definedName>
    <definedName name="dsgadsfa">#N/A</definedName>
    <definedName name="\q">#REF!</definedName>
    <definedName name="生产期1">#REF!</definedName>
    <definedName name="sadjfajfds">#N/A</definedName>
    <definedName name="sdgadsfasf">#N/A</definedName>
    <definedName name="sdgdasfasdf">#N/A</definedName>
    <definedName name="sdgasdf">#N/A</definedName>
    <definedName name="asdgasfd">#N/A</definedName>
    <definedName name="dddsaga">#N/A</definedName>
    <definedName name="dgasdhf">#N/A</definedName>
    <definedName name="dsggassddd">#N/A</definedName>
    <definedName name="处室">#REF!</definedName>
    <definedName name="基金类型">#REF!</definedName>
    <definedName name="철구사업본부">#REF!</definedName>
    <definedName name="전">#REF!</definedName>
    <definedName name="dsadsafag">#N/A</definedName>
    <definedName name="dsfkadskf">#N/A</definedName>
    <definedName name="djfjdsafjs">#N/A</definedName>
    <definedName name="dsaffdsa">#N/A</definedName>
    <definedName name="sdafg">#N/A</definedName>
    <definedName name="bizhong">#REF!</definedName>
    <definedName name="dssasaww">#N/A</definedName>
    <definedName name="dsafdfdgas">#N/A</definedName>
    <definedName name="dsagagw">#N/A</definedName>
    <definedName name="dsdsaddsa">#N/A</definedName>
    <definedName name="gagssd">#N/A</definedName>
    <definedName name="asgafaf">#N/A</definedName>
    <definedName name="科目">#REF!</definedName>
    <definedName name="dddd">#REF!</definedName>
    <definedName name="jdjfadsjf">#N/A</definedName>
    <definedName name="asdfasf">#N/A</definedName>
    <definedName name="dghadhf">#N/A</definedName>
    <definedName name="基金处室">#REF!</definedName>
    <definedName name="fdsfdsafdfdsa">#N/A</definedName>
    <definedName name="fdsfdsafdcdx">#N/A</definedName>
    <definedName name="sadgfsafda">#N/A</definedName>
    <definedName name="jjgajsdfjasd">#N/A</definedName>
    <definedName name="ABD">#REF!</definedName>
    <definedName name="ABC">#REF!</definedName>
    <definedName name="asgasfda">#N/A</definedName>
    <definedName name="fdsafdsfdsafdsa">#N/A</definedName>
    <definedName name="dsdsagggf">#N/A</definedName>
    <definedName name="财政供养">#REF!</definedName>
    <definedName name="saagasf">#N/A</definedName>
    <definedName name="四季度">#REF!</definedName>
    <definedName name="dgasdfa">#N/A</definedName>
    <definedName name="_123">OFFSET(#REF!,,,COUNTA(#REF!)-1)</definedName>
    <definedName name="dsgasdf">#N/A</definedName>
    <definedName name="dsfasf">#N/A</definedName>
    <definedName name="dsfwfxx">#N/A</definedName>
    <definedName name="dsfdsaga">#N/A</definedName>
    <definedName name="ddsass">#N/A</definedName>
    <definedName name="dsadshf">#N/A</definedName>
    <definedName name="fjsldkfjsdljflsdkjf">#REF!</definedName>
    <definedName name="dsagqf">#N/A</definedName>
    <definedName name="sdfdasdf">#N/A</definedName>
    <definedName name="dasdfasd">#N/A</definedName>
    <definedName name="fsa">#N/A</definedName>
    <definedName name="aaa">#REF!</definedName>
    <definedName name="sheng">#REF!</definedName>
    <definedName name="基金科目">#REF!</definedName>
    <definedName name="sadffdag">#N/A</definedName>
    <definedName name="sgafax">#N/A</definedName>
    <definedName name="fsafsdfdsa">#N/A</definedName>
    <definedName name="asgasfdaf">#N/A</definedName>
    <definedName name="dsgdsagfdsag">#N/A</definedName>
    <definedName name="dfaxc">#N/A</definedName>
    <definedName name="AccessDatabase">"D:\文_件\省长专项\2000省长专项审批.mdb"</definedName>
    <definedName name="sadfasdf">#N/A</definedName>
    <definedName name="gafsafas">#N/A</definedName>
    <definedName name="sdfasdg">#N/A</definedName>
    <definedName name="dgadsfd">#N/A</definedName>
    <definedName name="sdfsdafaw">#N/A</definedName>
    <definedName name="金额">#REF!</definedName>
    <definedName name="sdfkasfka">#N/A</definedName>
    <definedName name="dsgdas">#N/A</definedName>
    <definedName name="fsafffdsfdsa">#N/A</definedName>
    <definedName name="sdfascx">#N/A</definedName>
    <definedName name="北京市行政区划">#REF!</definedName>
    <definedName name="fjafjs">#N/A</definedName>
    <definedName name="还有">#REF!</definedName>
    <definedName name="sfdsafdsaafds">#N/A</definedName>
    <definedName name="drafd">#N/A</definedName>
    <definedName name="fjdajsdjfa">#N/A</definedName>
    <definedName name="fdsafdsafdsa">#N/A</definedName>
    <definedName name="kgak">#N/A</definedName>
    <definedName name="asdgasdfc">#N/A</definedName>
    <definedName name="区划">#REF!</definedName>
    <definedName name="asdgas">#N/A</definedName>
    <definedName name="sdsfccxxx">#N/A</definedName>
    <definedName name="dgkgfkdsafka">#N/A</definedName>
    <definedName name="data">#REF!</definedName>
    <definedName name="dfadfsfds">#N/A</definedName>
    <definedName name="dd">#N/A</definedName>
    <definedName name="ddad">#N/A</definedName>
    <definedName name="da">#N/A</definedName>
    <definedName name="sgasdfwf">#N/A</definedName>
    <definedName name="dsjgakdsf">#N/A</definedName>
    <definedName name="dfadsas">#N/A</definedName>
    <definedName name="dsfag">#N/A</definedName>
    <definedName name="dfjajsfd">#N/A</definedName>
    <definedName name="sfdsafdfdsa">#N/A</definedName>
    <definedName name="saffdsafdsafds">#N/A</definedName>
    <definedName name="生产期20">#REF!</definedName>
    <definedName name="agsdsawae">#N/A</definedName>
    <definedName name="database3">#REF!</definedName>
    <definedName name="dfadsaf">#N/A</definedName>
    <definedName name="database2">#REF!</definedName>
    <definedName name="dsdaa">#N/A</definedName>
    <definedName name="基金金额">#REF!</definedName>
    <definedName name="全额差额比例">#REF!</definedName>
    <definedName name="djfjadsfja">#N/A</definedName>
    <definedName name="dsfacx">#N/A</definedName>
    <definedName name="주택사업본부">#REF!</definedName>
    <definedName name="ddd">#REF!</definedName>
    <definedName name="asdgadsfa">#N/A</definedName>
    <definedName name="_xlnm._FilterDatabase">#REF!</definedName>
    <definedName name="sgasfwa">#N/A</definedName>
    <definedName name="生产期19">#REF!</definedName>
    <definedName name="生产期18">#REF!</definedName>
    <definedName name="a">#REF!</definedName>
    <definedName name="生产期17">#REF!</definedName>
    <definedName name="生产期16">#REF!</definedName>
    <definedName name="生产期15">#REF!</definedName>
    <definedName name="adsdsaas">#N/A</definedName>
    <definedName name="aaaagfdsafsd">#N/A</definedName>
    <definedName name="dsagas">#N/A</definedName>
    <definedName name="生产期11">#REF!</definedName>
    <definedName name="adsafs">#N/A</definedName>
    <definedName name="kkkk">#REF!</definedName>
    <definedName name="sgasgda">#N/A</definedName>
    <definedName name="fjjafsjaj">#N/A</definedName>
    <definedName name="asgasfdsad">#N/A</definedName>
    <definedName name="sadgasfdwad">#N/A</definedName>
    <definedName name="dadaf">#N/A</definedName>
    <definedName name="dsgagas">#N/A</definedName>
    <definedName name="ddsadafs">#N/A</definedName>
    <definedName name="sgafwa">#N/A</definedName>
    <definedName name="sdgasd">#N/A</definedName>
    <definedName name="sagasdfasdf">#N/A</definedName>
    <definedName name="sdgafs">#N/A</definedName>
    <definedName name="kdfkasj">#N/A</definedName>
    <definedName name="sagafafd">#N/A</definedName>
    <definedName name="sgasdfasd">#N/A</definedName>
    <definedName name="county">#REF!</definedName>
    <definedName name="djllfjasfd">#N/A</definedName>
    <definedName name="生产期">#REF!</definedName>
    <definedName name="djfajdsfj">#N/A</definedName>
    <definedName name="asfdfdsfdsg">#N/A</definedName>
    <definedName name="asdgadsf">#N/A</definedName>
    <definedName name="sdgdaga">#N/A</definedName>
    <definedName name="sdsaaa">#N/A</definedName>
    <definedName name="sadfas">#N/A</definedName>
    <definedName name="dsafdfdsfds">#N/A</definedName>
    <definedName name="xxxx">#REF!</definedName>
    <definedName name="生产列20">#REF!</definedName>
    <definedName name="dsadsadsa">#N/A</definedName>
    <definedName name="dads">#N/A</definedName>
    <definedName name="djfadsjf">#N/A</definedName>
    <definedName name="aa">#REF!</definedName>
    <definedName name="hhhh">#REF!</definedName>
    <definedName name="djfjdafsja">#N/A</definedName>
    <definedName name="dfasfw">#N/A</definedName>
    <definedName name="dsggasfd">#N/A</definedName>
    <definedName name="fdsafdsafdsfdsa">#N/A</definedName>
    <definedName name="gadsfawe">#N/A</definedName>
    <definedName name="sdfasdgas">#N/A</definedName>
    <definedName name="sdgasdfasfd">#N/A</definedName>
    <definedName name="dsffadsgad">#N/A</definedName>
    <definedName name="sagadfx">#N/A</definedName>
    <definedName name="ggasfdasf">#N/A</definedName>
    <definedName name="位次d">#REF!</definedName>
    <definedName name="生产列19">#REF!</definedName>
    <definedName name="djfjadsjfw">#N/A</definedName>
    <definedName name="生产列17">#REF!</definedName>
    <definedName name="生产列16">#REF!</definedName>
    <definedName name="生产列15">#REF!</definedName>
    <definedName name="生产列11">#REF!</definedName>
    <definedName name="\zz">#REF!</definedName>
    <definedName name="asdgfdsafa">#N/A</definedName>
    <definedName name="dsfggsa">#N/A</definedName>
    <definedName name="_xlnm.Print_Area">#REF!</definedName>
    <definedName name="djjjafjas">#N/A</definedName>
    <definedName name="qqqqqqqqqqqqqqqqqqqqqqq">#REF!</definedName>
    <definedName name="addsdsads">#N/A</definedName>
    <definedName name="_xlnm._FilterDatabase" localSheetId="1" hidden="1">'2.全市一般公共预算支出决算表'!A3:E1377</definedName>
    <definedName name="_xlnm._FilterDatabase" localSheetId="5" hidden="1">'6.市本级一般公共预算支出决算表'!A3:E1377</definedName>
    <definedName name="_xlnm._FilterDatabase" localSheetId="27" hidden="1">'28.市对区一般公共预算专项转移支付决算表（分县区）'!A3:E24</definedName>
  </definedNames>
  <calcPr calcId="145621"/>
</workbook>
</file>

<file path=xl/sharedStrings.xml><?xml version="1.0" encoding="utf-8"?>
<sst xmlns="http://schemas.openxmlformats.org/spreadsheetml/2006/main" count="4661" uniqueCount="3974">
  <si>
    <r>
      <rPr/>
      <t>2019</t>
    </r>
    <r>
      <rPr>
        <b/>
        <sz val="16.0"/>
        <color rgb="FF000000"/>
        <rFont val="宋体"/>
        <charset val="134"/>
      </rPr>
      <t>年攀枝花市地方一般公共预算收入决算表</t>
    </r>
    <phoneticPr fontId="0" type="noConversion"/>
  </si>
  <si>
    <t>单位：万元，%</t>
  </si>
  <si>
    <t>预算科目</t>
  </si>
  <si>
    <t>年初预算数</t>
  </si>
  <si>
    <t>变动预算数</t>
  </si>
  <si>
    <t>决算数</t>
  </si>
  <si>
    <t>为预算</t>
  </si>
  <si>
    <t>为上年决算</t>
  </si>
  <si>
    <t>一、税收收入</t>
  </si>
  <si>
    <t xml:space="preserve">  增值税</t>
  </si>
  <si>
    <t xml:space="preserve">  消费税</t>
  </si>
  <si>
    <t xml:space="preserve">  企业所得税</t>
  </si>
  <si>
    <t xml:space="preserve">  企业所得税退税</t>
  </si>
  <si>
    <t xml:space="preserve">  个人所得税(款)</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</si>
  <si>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</si>
  <si>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</si>
  <si>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</si>
  <si>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</si>
  <si>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</si>
  <si>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</si>
  <si>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车船税(款)</t>
  </si>
  <si>
    <t xml:space="preserve">  耕地占用税(款)</t>
  </si>
  <si>
    <t xml:space="preserve">  契税(款)</t>
  </si>
  <si>
    <t xml:space="preserve">  烟叶税(款)</t>
  </si>
  <si>
    <t xml:space="preserve">  环境保护税(款)</t>
  </si>
  <si>
    <t xml:space="preserve">  其他税收收入</t>
  </si>
  <si>
    <t>二、非税收入</t>
  </si>
  <si>
    <t xml:space="preserve">  专项收入</t>
  </si>
  <si>
    <t xml:space="preserve">  行政事业性收费收入</t>
  </si>
  <si>
    <t xml:space="preserve">  罚没收入</t>
  </si>
  <si>
    <t xml:space="preserve">  国有资源(资产)有偿使用收入</t>
  </si>
  <si>
    <t xml:space="preserve">  政府住房基金收入</t>
  </si>
  <si>
    <t xml:space="preserve">  其他收入(款)</t>
  </si>
  <si>
    <t>一般公共预算收入</t>
  </si>
  <si>
    <r>
      <rPr/>
      <t>2019</t>
    </r>
    <r>
      <rPr>
        <b/>
        <sz val="16.0"/>
        <color rgb="FF000000"/>
        <rFont val="宋体"/>
        <charset val="134"/>
      </rPr>
      <t>年攀枝花市地方一般公共预算支出决算表</t>
    </r>
    <phoneticPr fontId="0" type="noConversion"/>
  </si>
  <si>
    <t>一般公共服务支出</t>
  </si>
  <si>
    <r>
      <rPr/>
      <t xml:space="preserve">  </t>
    </r>
    <r>
      <rPr>
        <b/>
        <sz val="12.0"/>
        <color rgb="FF000000"/>
        <rFont val="宋体"/>
        <charset val="134"/>
      </rPr>
      <t>人大事务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</si>
  <si>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</si>
  <si>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</si>
  <si>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</si>
  <si>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人大会议</t>
    </r>
    <phoneticPr fontId="0" type="noConversion"/>
  </si>
  <si>
    <r>
      <rPr/>
      <t xml:space="preserve">    </t>
    </r>
    <r>
      <rPr>
        <sz val="12.0"/>
        <color rgb="FF000000"/>
        <rFont val="宋体"/>
        <charset val="134"/>
      </rPr>
      <t>人大立法</t>
    </r>
    <phoneticPr fontId="0" type="noConversion"/>
  </si>
  <si>
    <r>
      <rPr/>
      <t xml:space="preserve">    </t>
    </r>
    <r>
      <rPr>
        <sz val="12.0"/>
        <color rgb="FF000000"/>
        <rFont val="宋体"/>
        <charset val="134"/>
      </rPr>
      <t>人大监督</t>
    </r>
    <phoneticPr fontId="0" type="noConversion"/>
  </si>
  <si>
    <r>
      <rPr/>
      <t xml:space="preserve">    </t>
    </r>
    <r>
      <rPr>
        <sz val="12.0"/>
        <color rgb="FF000000"/>
        <rFont val="宋体"/>
        <charset val="134"/>
      </rPr>
      <t>人大代表履职能力提升</t>
    </r>
    <phoneticPr fontId="0" type="noConversion"/>
  </si>
  <si>
    <r>
      <rPr/>
      <t xml:space="preserve">    </t>
    </r>
    <r>
      <rPr>
        <sz val="12.0"/>
        <color rgb="FF000000"/>
        <rFont val="宋体"/>
        <charset val="134"/>
      </rPr>
      <t>代表工作</t>
    </r>
    <phoneticPr fontId="0" type="noConversion"/>
  </si>
  <si>
    <r>
      <rPr/>
      <t xml:space="preserve">    </t>
    </r>
    <r>
      <rPr>
        <sz val="12.0"/>
        <color rgb="FF000000"/>
        <rFont val="宋体"/>
        <charset val="134"/>
      </rPr>
      <t>人大信访工作</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</si>
  <si>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</si>
  <si>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其他人大事务支出</t>
    </r>
    <phoneticPr fontId="0" type="noConversion"/>
  </si>
  <si>
    <r>
      <rPr/>
      <t xml:space="preserve">  </t>
    </r>
    <r>
      <rPr>
        <b/>
        <sz val="12.0"/>
        <color rgb="FF000000"/>
        <rFont val="宋体"/>
        <charset val="134"/>
      </rPr>
      <t>政协事务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</si>
  <si>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</si>
  <si>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</si>
  <si>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</si>
  <si>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政协会议</t>
    </r>
    <phoneticPr fontId="0" type="noConversion"/>
  </si>
  <si>
    <r>
      <rPr/>
      <t xml:space="preserve">    </t>
    </r>
    <r>
      <rPr>
        <sz val="12.0"/>
        <color rgb="FF000000"/>
        <rFont val="宋体"/>
        <charset val="134"/>
      </rPr>
      <t>委员视察</t>
    </r>
    <phoneticPr fontId="0" type="noConversion"/>
  </si>
  <si>
    <r>
      <rPr/>
      <t xml:space="preserve">    </t>
    </r>
    <r>
      <rPr>
        <sz val="12.0"/>
        <color rgb="FF000000"/>
        <rFont val="宋体"/>
        <charset val="134"/>
      </rPr>
      <t>参政议政</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</si>
  <si>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</si>
  <si>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其他政协事务支出</t>
    </r>
    <phoneticPr fontId="0" type="noConversion"/>
  </si>
  <si>
    <r>
      <rPr/>
      <t xml:space="preserve">  </t>
    </r>
    <r>
      <rPr>
        <b/>
        <sz val="12.0"/>
        <color rgb="FF000000"/>
        <rFont val="宋体"/>
        <charset val="134"/>
      </rPr>
      <t>政府办公厅</t>
    </r>
    <r>
      <rPr>
        <b/>
        <sz val="12.0"/>
        <color rgb="FF000000"/>
        <rFont val="Times New Roman"/>
        <family val="1"/>
      </rPr>
      <t>(</t>
    </r>
    <r>
      <rPr>
        <b/>
        <sz val="12.0"/>
        <color rgb="FF000000"/>
        <rFont val="宋体"/>
        <charset val="134"/>
      </rPr>
      <t>室</t>
    </r>
    <r>
      <rPr>
        <b/>
        <sz val="12.0"/>
        <color rgb="FF000000"/>
        <rFont val="Times New Roman"/>
        <family val="1"/>
      </rPr>
      <t>)</t>
    </r>
    <r>
      <rPr>
        <b/>
        <sz val="12.0"/>
        <color rgb="FF000000"/>
        <rFont val="宋体"/>
        <charset val="134"/>
      </rPr>
      <t>及相关机构事务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</si>
  <si>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</si>
  <si>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</si>
  <si>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</si>
  <si>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专项服务</t>
    </r>
    <phoneticPr fontId="0" type="noConversion"/>
  </si>
  <si>
    <r>
      <rPr/>
      <t xml:space="preserve">    </t>
    </r>
    <r>
      <rPr>
        <sz val="12.0"/>
        <color rgb="FF000000"/>
        <rFont val="宋体"/>
        <charset val="134"/>
      </rPr>
      <t>专项业务活动</t>
    </r>
    <phoneticPr fontId="0" type="noConversion"/>
  </si>
  <si>
    <r>
      <rPr/>
      <t xml:space="preserve">    </t>
    </r>
    <r>
      <rPr>
        <sz val="12.0"/>
        <color rgb="FF000000"/>
        <rFont val="宋体"/>
        <charset val="134"/>
      </rPr>
      <t>政务公开审批</t>
    </r>
    <phoneticPr fontId="0" type="noConversion"/>
  </si>
  <si>
    <r>
      <rPr/>
      <t xml:space="preserve">    </t>
    </r>
    <r>
      <rPr>
        <sz val="12.0"/>
        <color rgb="FF000000"/>
        <rFont val="宋体"/>
        <charset val="134"/>
      </rPr>
      <t>信访事务</t>
    </r>
    <phoneticPr fontId="0" type="noConversion"/>
  </si>
  <si>
    <r>
      <rPr/>
      <t xml:space="preserve">    </t>
    </r>
    <r>
      <rPr>
        <sz val="12.0"/>
        <color rgb="FF000000"/>
        <rFont val="宋体"/>
        <charset val="134"/>
      </rPr>
      <t>参事事务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</si>
  <si>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</si>
  <si>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其他政府办公厅</t>
    </r>
    <r>
      <rPr>
        <sz val="12.0"/>
        <color rgb="FF000000"/>
        <rFont val="Times New Roman"/>
        <family val="1"/>
      </rPr>
      <t>(</t>
    </r>
    <r>
      <rPr>
        <sz val="12.0"/>
        <color rgb="FF000000"/>
        <rFont val="宋体"/>
        <charset val="134"/>
      </rPr>
      <t>室</t>
    </r>
    <r>
      <rPr>
        <sz val="12.0"/>
        <color rgb="FF000000"/>
        <rFont val="Times New Roman"/>
        <family val="1"/>
      </rPr>
      <t>)</t>
    </r>
    <r>
      <rPr>
        <sz val="12.0"/>
        <color rgb="FF000000"/>
        <rFont val="宋体"/>
        <charset val="134"/>
      </rPr>
      <t>及相关机构事务支出</t>
    </r>
    <phoneticPr fontId="0" type="noConversion"/>
  </si>
  <si>
    <r>
      <rPr/>
      <t xml:space="preserve">  </t>
    </r>
    <r>
      <rPr>
        <b/>
        <sz val="12.0"/>
        <color rgb="FF000000"/>
        <rFont val="宋体"/>
        <charset val="134"/>
      </rPr>
      <t>发展与改革事务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</si>
  <si>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</si>
  <si>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</si>
  <si>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</si>
  <si>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战略规划与实施</t>
    </r>
    <phoneticPr fontId="0" type="noConversion"/>
  </si>
  <si>
    <r>
      <rPr/>
      <t xml:space="preserve">    </t>
    </r>
    <r>
      <rPr>
        <sz val="12.0"/>
        <color rgb="FF000000"/>
        <rFont val="宋体"/>
        <charset val="134"/>
      </rPr>
      <t>日常经济运行调节</t>
    </r>
    <phoneticPr fontId="0" type="noConversion"/>
  </si>
  <si>
    <r>
      <rPr/>
      <t xml:space="preserve">    </t>
    </r>
    <r>
      <rPr>
        <sz val="12.0"/>
        <color rgb="FF000000"/>
        <rFont val="宋体"/>
        <charset val="134"/>
      </rPr>
      <t>社会事业发展规划</t>
    </r>
    <phoneticPr fontId="0" type="noConversion"/>
  </si>
  <si>
    <r>
      <rPr/>
      <t xml:space="preserve">    </t>
    </r>
    <r>
      <rPr>
        <sz val="12.0"/>
        <color rgb="FF000000"/>
        <rFont val="宋体"/>
        <charset val="134"/>
      </rPr>
      <t>经济体制改革研究</t>
    </r>
    <phoneticPr fontId="0" type="noConversion"/>
  </si>
  <si>
    <r>
      <rPr/>
      <t xml:space="preserve">    </t>
    </r>
    <r>
      <rPr>
        <sz val="12.0"/>
        <color rgb="FF000000"/>
        <rFont val="宋体"/>
        <charset val="134"/>
      </rPr>
      <t>物价管理</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</si>
  <si>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</si>
  <si>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其他发展与改革事务支出</t>
    </r>
    <phoneticPr fontId="0" type="noConversion"/>
  </si>
  <si>
    <r>
      <rPr/>
      <t xml:space="preserve">  </t>
    </r>
    <r>
      <rPr>
        <b/>
        <sz val="12.0"/>
        <color rgb="FF000000"/>
        <rFont val="宋体"/>
        <charset val="134"/>
      </rPr>
      <t>统计信息事务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</si>
  <si>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</si>
  <si>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</si>
  <si>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</si>
  <si>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信息事务</t>
    </r>
    <phoneticPr fontId="0" type="noConversion"/>
  </si>
  <si>
    <r>
      <rPr/>
      <t xml:space="preserve">    </t>
    </r>
    <r>
      <rPr>
        <sz val="12.0"/>
        <color rgb="FF000000"/>
        <rFont val="宋体"/>
        <charset val="134"/>
      </rPr>
      <t>专项统计业务</t>
    </r>
    <phoneticPr fontId="0" type="noConversion"/>
  </si>
  <si>
    <r>
      <rPr/>
      <t xml:space="preserve">    </t>
    </r>
    <r>
      <rPr>
        <sz val="12.0"/>
        <color rgb="FF000000"/>
        <rFont val="宋体"/>
        <charset val="134"/>
      </rPr>
      <t>统计管理</t>
    </r>
    <phoneticPr fontId="0" type="noConversion"/>
  </si>
  <si>
    <r>
      <rPr/>
      <t xml:space="preserve">    </t>
    </r>
    <r>
      <rPr>
        <sz val="12.0"/>
        <color rgb="FF000000"/>
        <rFont val="宋体"/>
        <charset val="134"/>
      </rPr>
      <t>专项普查活动</t>
    </r>
    <phoneticPr fontId="0" type="noConversion"/>
  </si>
  <si>
    <r>
      <rPr/>
      <t xml:space="preserve">    </t>
    </r>
    <r>
      <rPr>
        <sz val="12.0"/>
        <color rgb="FF000000"/>
        <rFont val="宋体"/>
        <charset val="134"/>
      </rPr>
      <t>统计抽样调查</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</si>
  <si>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</si>
  <si>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其他统计信息事务支出</t>
    </r>
    <phoneticPr fontId="0" type="noConversion"/>
  </si>
  <si>
    <r>
      <rPr/>
      <t xml:space="preserve">  </t>
    </r>
    <r>
      <rPr>
        <b/>
        <sz val="12.0"/>
        <color rgb="FF000000"/>
        <rFont val="宋体"/>
        <charset val="134"/>
      </rPr>
      <t>财政事务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</si>
  <si>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</si>
  <si>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</si>
  <si>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</si>
  <si>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预算改革业务</t>
    </r>
    <phoneticPr fontId="0" type="noConversion"/>
  </si>
  <si>
    <r>
      <rPr/>
      <t xml:space="preserve">    </t>
    </r>
    <r>
      <rPr>
        <sz val="12.0"/>
        <color rgb="FF000000"/>
        <rFont val="宋体"/>
        <charset val="134"/>
      </rPr>
      <t>财政国库业务</t>
    </r>
    <phoneticPr fontId="0" type="noConversion"/>
  </si>
  <si>
    <r>
      <rPr/>
      <t xml:space="preserve">    </t>
    </r>
    <r>
      <rPr>
        <sz val="12.0"/>
        <color rgb="FF000000"/>
        <rFont val="宋体"/>
        <charset val="134"/>
      </rPr>
      <t>财政监察</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</si>
  <si>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</si>
  <si>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财政委托业务支出</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</si>
  <si>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</si>
  <si>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其他财政事务支出</t>
    </r>
    <phoneticPr fontId="0" type="noConversion"/>
  </si>
  <si>
    <r>
      <rPr/>
      <t xml:space="preserve">  </t>
    </r>
    <r>
      <rPr>
        <b/>
        <sz val="12.0"/>
        <color rgb="FF000000"/>
        <rFont val="宋体"/>
        <charset val="134"/>
      </rPr>
      <t>税收事务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</si>
  <si>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</si>
  <si>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</si>
  <si>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</si>
  <si>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税务办案</t>
    </r>
    <phoneticPr fontId="0" type="noConversion"/>
  </si>
  <si>
    <r>
      <rPr/>
      <t xml:space="preserve">    </t>
    </r>
    <r>
      <rPr>
        <sz val="12.0"/>
        <color rgb="FF000000"/>
        <rFont val="宋体"/>
        <charset val="134"/>
      </rPr>
      <t>税务登记证及发票管理</t>
    </r>
    <phoneticPr fontId="0" type="noConversion"/>
  </si>
  <si>
    <r>
      <rPr/>
      <t xml:space="preserve">    </t>
    </r>
    <r>
      <rPr>
        <sz val="12.0"/>
        <color rgb="FF000000"/>
        <rFont val="宋体"/>
        <charset val="134"/>
      </rPr>
      <t>代扣代收代征税款手续费</t>
    </r>
    <phoneticPr fontId="0" type="noConversion"/>
  </si>
  <si>
    <r>
      <rPr/>
      <t xml:space="preserve">    </t>
    </r>
    <r>
      <rPr>
        <sz val="12.0"/>
        <color rgb="FF000000"/>
        <rFont val="宋体"/>
        <charset val="134"/>
      </rPr>
      <t>税务宣传</t>
    </r>
    <phoneticPr fontId="0" type="noConversion"/>
  </si>
  <si>
    <r>
      <rPr/>
      <t xml:space="preserve">    </t>
    </r>
    <r>
      <rPr>
        <sz val="12.0"/>
        <color rgb="FF000000"/>
        <rFont val="宋体"/>
        <charset val="134"/>
      </rPr>
      <t>协税护税</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</si>
  <si>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</si>
  <si>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</si>
  <si>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其他税收事务支出</t>
    </r>
    <phoneticPr fontId="0" type="noConversion"/>
  </si>
  <si>
    <r>
      <rPr/>
      <t xml:space="preserve">  </t>
    </r>
    <r>
      <rPr>
        <b/>
        <sz val="12.0"/>
        <color rgb="FF000000"/>
        <rFont val="宋体"/>
        <charset val="134"/>
      </rPr>
      <t>审计事务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</si>
  <si>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</si>
  <si>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</si>
  <si>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</si>
  <si>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审计业务</t>
    </r>
    <phoneticPr fontId="0" type="noConversion"/>
  </si>
  <si>
    <r>
      <rPr/>
      <t xml:space="preserve">    </t>
    </r>
    <r>
      <rPr>
        <sz val="12.0"/>
        <color rgb="FF000000"/>
        <rFont val="宋体"/>
        <charset val="134"/>
      </rPr>
      <t>审计管理</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</si>
  <si>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</si>
  <si>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</si>
  <si>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其他审计事务支出</t>
    </r>
    <phoneticPr fontId="0" type="noConversion"/>
  </si>
  <si>
    <r>
      <rPr/>
      <t xml:space="preserve">  </t>
    </r>
    <r>
      <rPr>
        <b/>
        <sz val="12.0"/>
        <color rgb="FF000000"/>
        <rFont val="宋体"/>
        <charset val="134"/>
      </rPr>
      <t>海关事务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</si>
  <si>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</si>
  <si>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</si>
  <si>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</si>
  <si>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缉私办案</t>
    </r>
    <phoneticPr fontId="0" type="noConversion"/>
  </si>
  <si>
    <r>
      <rPr/>
      <t xml:space="preserve">    </t>
    </r>
    <r>
      <rPr>
        <sz val="12.0"/>
        <color rgb="FF000000"/>
        <rFont val="宋体"/>
        <charset val="134"/>
      </rPr>
      <t>口岸管理</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</si>
  <si>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</si>
  <si>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海关关务</t>
    </r>
    <phoneticPr fontId="0" type="noConversion"/>
  </si>
  <si>
    <r>
      <rPr/>
      <t xml:space="preserve">    </t>
    </r>
    <r>
      <rPr>
        <sz val="12.0"/>
        <color rgb="FF000000"/>
        <rFont val="宋体"/>
        <charset val="134"/>
      </rPr>
      <t>关税征管</t>
    </r>
    <phoneticPr fontId="0" type="noConversion"/>
  </si>
  <si>
    <r>
      <rPr/>
      <t xml:space="preserve">    </t>
    </r>
    <r>
      <rPr>
        <sz val="12.0"/>
        <color rgb="FF000000"/>
        <rFont val="宋体"/>
        <charset val="134"/>
      </rPr>
      <t>海关监管</t>
    </r>
    <phoneticPr fontId="0" type="noConversion"/>
  </si>
  <si>
    <r>
      <rPr/>
      <t xml:space="preserve">    </t>
    </r>
    <r>
      <rPr>
        <sz val="12.0"/>
        <color rgb="FF000000"/>
        <rFont val="宋体"/>
        <charset val="134"/>
      </rPr>
      <t>检验检疫</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</si>
  <si>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</si>
  <si>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其他海关事务支出</t>
    </r>
    <phoneticPr fontId="0" type="noConversion"/>
  </si>
  <si>
    <r>
      <rPr/>
      <t xml:space="preserve">  </t>
    </r>
    <r>
      <rPr>
        <b/>
        <sz val="12.0"/>
        <color rgb="FF000000"/>
        <rFont val="宋体"/>
        <charset val="134"/>
      </rPr>
      <t>人力资源事务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</si>
  <si>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</si>
  <si>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</si>
  <si>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</si>
  <si>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政府特殊津贴</t>
    </r>
    <phoneticPr fontId="0" type="noConversion"/>
  </si>
  <si>
    <r>
      <rPr/>
      <t xml:space="preserve">    </t>
    </r>
    <r>
      <rPr>
        <sz val="12.0"/>
        <color rgb="FF000000"/>
        <rFont val="宋体"/>
        <charset val="134"/>
      </rPr>
      <t>资助留学回国人员</t>
    </r>
    <phoneticPr fontId="0" type="noConversion"/>
  </si>
  <si>
    <r>
      <rPr/>
      <t xml:space="preserve">    </t>
    </r>
    <r>
      <rPr>
        <sz val="12.0"/>
        <color rgb="FF000000"/>
        <rFont val="宋体"/>
        <charset val="134"/>
      </rPr>
      <t>博士后日常经费</t>
    </r>
    <phoneticPr fontId="0" type="noConversion"/>
  </si>
  <si>
    <r>
      <rPr/>
      <t xml:space="preserve">    </t>
    </r>
    <r>
      <rPr>
        <sz val="12.0"/>
        <color rgb="FF000000"/>
        <rFont val="宋体"/>
        <charset val="134"/>
      </rPr>
      <t>引进人才费用</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</si>
  <si>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</si>
  <si>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其他人力资源事务支出</t>
    </r>
    <phoneticPr fontId="0" type="noConversion"/>
  </si>
  <si>
    <r>
      <rPr/>
      <t xml:space="preserve">  </t>
    </r>
    <r>
      <rPr>
        <b/>
        <sz val="12.0"/>
        <color rgb="FF000000"/>
        <rFont val="宋体"/>
        <charset val="134"/>
      </rPr>
      <t>纪检监察事务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</si>
  <si>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</si>
  <si>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</si>
  <si>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</si>
  <si>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大案要案查处</t>
    </r>
    <phoneticPr fontId="0" type="noConversion"/>
  </si>
  <si>
    <r>
      <rPr/>
      <t xml:space="preserve">    </t>
    </r>
    <r>
      <rPr>
        <sz val="12.0"/>
        <color rgb="FF000000"/>
        <rFont val="宋体"/>
        <charset val="134"/>
      </rPr>
      <t>派驻派出机构</t>
    </r>
    <phoneticPr fontId="0" type="noConversion"/>
  </si>
  <si>
    <r>
      <rPr/>
      <t xml:space="preserve">    </t>
    </r>
    <r>
      <rPr>
        <sz val="12.0"/>
        <color rgb="FF000000"/>
        <rFont val="宋体"/>
        <charset val="134"/>
      </rPr>
      <t>中央巡视</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</si>
  <si>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</si>
  <si>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其他纪检监察事务支出</t>
    </r>
    <phoneticPr fontId="0" type="noConversion"/>
  </si>
  <si>
    <r>
      <rPr/>
      <t xml:space="preserve">  </t>
    </r>
    <r>
      <rPr>
        <b/>
        <sz val="12.0"/>
        <color rgb="FF000000"/>
        <rFont val="宋体"/>
        <charset val="134"/>
      </rPr>
      <t>商贸事务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</si>
  <si>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</si>
  <si>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</si>
  <si>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</si>
  <si>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对外贸易管理</t>
    </r>
    <phoneticPr fontId="0" type="noConversion"/>
  </si>
  <si>
    <r>
      <rPr/>
      <t xml:space="preserve">    </t>
    </r>
    <r>
      <rPr>
        <sz val="12.0"/>
        <color rgb="FF000000"/>
        <rFont val="宋体"/>
        <charset val="134"/>
      </rPr>
      <t>国际经济合作</t>
    </r>
    <phoneticPr fontId="0" type="noConversion"/>
  </si>
  <si>
    <r>
      <rPr/>
      <t xml:space="preserve">    </t>
    </r>
    <r>
      <rPr>
        <sz val="12.0"/>
        <color rgb="FF000000"/>
        <rFont val="宋体"/>
        <charset val="134"/>
      </rPr>
      <t>外资管理</t>
    </r>
    <phoneticPr fontId="0" type="noConversion"/>
  </si>
  <si>
    <r>
      <rPr/>
      <t xml:space="preserve">    </t>
    </r>
    <r>
      <rPr>
        <sz val="12.0"/>
        <color rgb="FF000000"/>
        <rFont val="宋体"/>
        <charset val="134"/>
      </rPr>
      <t>国内贸易管理</t>
    </r>
    <phoneticPr fontId="0" type="noConversion"/>
  </si>
  <si>
    <r>
      <rPr/>
      <t xml:space="preserve">    </t>
    </r>
    <r>
      <rPr>
        <sz val="12.0"/>
        <color rgb="FF000000"/>
        <rFont val="宋体"/>
        <charset val="134"/>
      </rPr>
      <t>招商引资</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</si>
  <si>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</si>
  <si>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其他商贸事务支出</t>
    </r>
    <phoneticPr fontId="0" type="noConversion"/>
  </si>
  <si>
    <r>
      <rPr/>
      <t xml:space="preserve">  </t>
    </r>
    <r>
      <rPr>
        <b/>
        <sz val="12.0"/>
        <color rgb="FF000000"/>
        <rFont val="宋体"/>
        <charset val="134"/>
      </rPr>
      <t>知识产权事务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</si>
  <si>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</si>
  <si>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</si>
  <si>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</si>
  <si>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专利审批</t>
    </r>
    <phoneticPr fontId="0" type="noConversion"/>
  </si>
  <si>
    <r>
      <rPr/>
      <t xml:space="preserve">    </t>
    </r>
    <r>
      <rPr>
        <sz val="12.0"/>
        <color rgb="FF000000"/>
        <rFont val="宋体"/>
        <charset val="134"/>
      </rPr>
      <t>国家知识产权战略</t>
    </r>
    <phoneticPr fontId="0" type="noConversion"/>
  </si>
  <si>
    <r>
      <rPr/>
      <t xml:space="preserve">    </t>
    </r>
    <r>
      <rPr>
        <sz val="12.0"/>
        <color rgb="FF000000"/>
        <rFont val="宋体"/>
        <charset val="134"/>
      </rPr>
      <t>专利试点和产业化推进</t>
    </r>
    <phoneticPr fontId="0" type="noConversion"/>
  </si>
  <si>
    <r>
      <rPr/>
      <t xml:space="preserve">    </t>
    </r>
    <r>
      <rPr>
        <sz val="12.0"/>
        <color rgb="FF000000"/>
        <rFont val="宋体"/>
        <charset val="134"/>
      </rPr>
      <t>专利执法</t>
    </r>
    <phoneticPr fontId="0" type="noConversion"/>
  </si>
  <si>
    <r>
      <rPr/>
      <t xml:space="preserve">    </t>
    </r>
    <r>
      <rPr>
        <sz val="12.0"/>
        <color rgb="FF000000"/>
        <rFont val="宋体"/>
        <charset val="134"/>
      </rPr>
      <t>国际组织专项活动</t>
    </r>
    <phoneticPr fontId="0" type="noConversion"/>
  </si>
  <si>
    <r>
      <rPr/>
      <t xml:space="preserve">    </t>
    </r>
    <r>
      <rPr>
        <sz val="12.0"/>
        <color rgb="FF000000"/>
        <rFont val="宋体"/>
        <charset val="134"/>
      </rPr>
      <t>知识产权宏观管理</t>
    </r>
    <phoneticPr fontId="0" type="noConversion"/>
  </si>
  <si>
    <r>
      <rPr/>
      <t xml:space="preserve">    </t>
    </r>
    <r>
      <rPr>
        <sz val="12.0"/>
        <color rgb="FF000000"/>
        <rFont val="宋体"/>
        <charset val="134"/>
      </rPr>
      <t>商标管理</t>
    </r>
    <phoneticPr fontId="0" type="noConversion"/>
  </si>
  <si>
    <r>
      <rPr/>
      <t xml:space="preserve">    </t>
    </r>
    <r>
      <rPr>
        <sz val="12.0"/>
        <color rgb="FF000000"/>
        <rFont val="宋体"/>
        <charset val="134"/>
      </rPr>
      <t>原产地地理标志管理</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</si>
  <si>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</si>
  <si>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其他知识产权事务支出</t>
    </r>
    <phoneticPr fontId="0" type="noConversion"/>
  </si>
  <si>
    <r>
      <rPr/>
      <t xml:space="preserve">  </t>
    </r>
    <r>
      <rPr>
        <b/>
        <sz val="12.0"/>
        <color rgb="FF000000"/>
        <rFont val="宋体"/>
        <charset val="134"/>
      </rPr>
      <t>民族事务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</si>
  <si>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</si>
  <si>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</si>
  <si>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</si>
  <si>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民族工作专项</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</si>
  <si>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</si>
  <si>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其他民族事务支出</t>
    </r>
    <phoneticPr fontId="0" type="noConversion"/>
  </si>
  <si>
    <r>
      <rPr/>
      <t xml:space="preserve">  </t>
    </r>
    <r>
      <rPr>
        <b/>
        <sz val="12.0"/>
        <color rgb="FF000000"/>
        <rFont val="宋体"/>
        <charset val="134"/>
      </rPr>
      <t>港澳台事务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</si>
  <si>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</si>
  <si>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</si>
  <si>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</si>
  <si>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港澳事务</t>
    </r>
    <phoneticPr fontId="0" type="noConversion"/>
  </si>
  <si>
    <r>
      <rPr/>
      <t xml:space="preserve">    </t>
    </r>
    <r>
      <rPr>
        <sz val="12.0"/>
        <color rgb="FF000000"/>
        <rFont val="宋体"/>
        <charset val="134"/>
      </rPr>
      <t>台湾事务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</si>
  <si>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</si>
  <si>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其他港澳台事务支出</t>
    </r>
    <phoneticPr fontId="0" type="noConversion"/>
  </si>
  <si>
    <r>
      <rPr/>
      <t xml:space="preserve">  </t>
    </r>
    <r>
      <rPr>
        <b/>
        <sz val="12.0"/>
        <color rgb="FF000000"/>
        <rFont val="宋体"/>
        <charset val="134"/>
      </rPr>
      <t>档案事务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</si>
  <si>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</si>
  <si>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</si>
  <si>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</si>
  <si>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档案馆</t>
    </r>
    <phoneticPr fontId="0" type="noConversion"/>
  </si>
  <si>
    <r>
      <rPr/>
      <t xml:space="preserve">    </t>
    </r>
    <r>
      <rPr>
        <sz val="12.0"/>
        <color rgb="FF000000"/>
        <rFont val="宋体"/>
        <charset val="134"/>
      </rPr>
      <t>其他档案事务支出</t>
    </r>
    <phoneticPr fontId="0" type="noConversion"/>
  </si>
  <si>
    <r>
      <rPr/>
      <t xml:space="preserve">  </t>
    </r>
    <r>
      <rPr>
        <b/>
        <sz val="12.0"/>
        <color rgb="FF000000"/>
        <rFont val="宋体"/>
        <charset val="134"/>
      </rPr>
      <t>民主党派及工商联事务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</si>
  <si>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</si>
  <si>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</si>
  <si>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</si>
  <si>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参政议政</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</si>
  <si>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</si>
  <si>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其他民主党派及工商联事务支出</t>
    </r>
    <phoneticPr fontId="0" type="noConversion"/>
  </si>
  <si>
    <r>
      <rPr/>
      <t xml:space="preserve">  </t>
    </r>
    <r>
      <rPr>
        <b/>
        <sz val="12.0"/>
        <color rgb="FF000000"/>
        <rFont val="宋体"/>
        <charset val="134"/>
      </rPr>
      <t>群众团体事务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</si>
  <si>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</si>
  <si>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</si>
  <si>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</si>
  <si>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工会事务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</si>
  <si>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</si>
  <si>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其他群众团体事务支出</t>
    </r>
    <phoneticPr fontId="0" type="noConversion"/>
  </si>
  <si>
    <r>
      <rPr/>
      <t xml:space="preserve">  </t>
    </r>
    <r>
      <rPr>
        <b/>
        <sz val="12.0"/>
        <color rgb="FF000000"/>
        <rFont val="宋体"/>
        <charset val="134"/>
      </rPr>
      <t>党委办公厅</t>
    </r>
    <r>
      <rPr>
        <b/>
        <sz val="12.0"/>
        <color rgb="FF000000"/>
        <rFont val="Times New Roman"/>
        <family val="1"/>
      </rPr>
      <t>(</t>
    </r>
    <r>
      <rPr>
        <b/>
        <sz val="12.0"/>
        <color rgb="FF000000"/>
        <rFont val="宋体"/>
        <charset val="134"/>
      </rPr>
      <t>室</t>
    </r>
    <r>
      <rPr>
        <b/>
        <sz val="12.0"/>
        <color rgb="FF000000"/>
        <rFont val="Times New Roman"/>
        <family val="1"/>
      </rPr>
      <t>)</t>
    </r>
    <r>
      <rPr>
        <b/>
        <sz val="12.0"/>
        <color rgb="FF000000"/>
        <rFont val="宋体"/>
        <charset val="134"/>
      </rPr>
      <t>及相关机构事务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</si>
  <si>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</si>
  <si>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</si>
  <si>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</si>
  <si>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专项业务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</si>
  <si>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</si>
  <si>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其他党委办公厅</t>
    </r>
    <r>
      <rPr>
        <sz val="12.0"/>
        <color rgb="FF000000"/>
        <rFont val="Times New Roman"/>
        <family val="1"/>
      </rPr>
      <t>(</t>
    </r>
    <r>
      <rPr>
        <sz val="12.0"/>
        <color rgb="FF000000"/>
        <rFont val="宋体"/>
        <charset val="134"/>
      </rPr>
      <t>室</t>
    </r>
    <r>
      <rPr>
        <sz val="12.0"/>
        <color rgb="FF000000"/>
        <rFont val="Times New Roman"/>
        <family val="1"/>
      </rPr>
      <t>)</t>
    </r>
    <r>
      <rPr>
        <sz val="12.0"/>
        <color rgb="FF000000"/>
        <rFont val="宋体"/>
        <charset val="134"/>
      </rPr>
      <t>及相关机构事务支出</t>
    </r>
    <phoneticPr fontId="0" type="noConversion"/>
  </si>
  <si>
    <r>
      <rPr/>
      <t xml:space="preserve">  </t>
    </r>
    <r>
      <rPr>
        <b/>
        <sz val="12.0"/>
        <color rgb="FF000000"/>
        <rFont val="宋体"/>
        <charset val="134"/>
      </rPr>
      <t>组织事务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</si>
  <si>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</si>
  <si>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</si>
  <si>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</si>
  <si>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公务员事务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</si>
  <si>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</si>
  <si>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其他组织事务支出</t>
    </r>
    <phoneticPr fontId="0" type="noConversion"/>
  </si>
  <si>
    <r>
      <rPr/>
      <t xml:space="preserve">  </t>
    </r>
    <r>
      <rPr>
        <b/>
        <sz val="12.0"/>
        <color rgb="FF000000"/>
        <rFont val="宋体"/>
        <charset val="134"/>
      </rPr>
      <t>宣传事务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</si>
  <si>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</si>
  <si>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</si>
  <si>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</si>
  <si>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</si>
  <si>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其他宣传事务支出</t>
    </r>
    <phoneticPr fontId="0" type="noConversion"/>
  </si>
  <si>
    <r>
      <rPr/>
      <t xml:space="preserve">  </t>
    </r>
    <r>
      <rPr>
        <b/>
        <sz val="12.0"/>
        <color rgb="FF000000"/>
        <rFont val="宋体"/>
        <charset val="134"/>
      </rPr>
      <t>统战事务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</si>
  <si>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</si>
  <si>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</si>
  <si>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</si>
  <si>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宗教事务</t>
    </r>
    <phoneticPr fontId="0" type="noConversion"/>
  </si>
  <si>
    <r>
      <rPr/>
      <t xml:space="preserve">    </t>
    </r>
    <r>
      <rPr>
        <sz val="12.0"/>
        <color rgb="FF000000"/>
        <rFont val="宋体"/>
        <charset val="134"/>
      </rPr>
      <t>华侨事务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</si>
  <si>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</si>
  <si>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其他统战事务支出</t>
    </r>
    <phoneticPr fontId="0" type="noConversion"/>
  </si>
  <si>
    <r>
      <rPr/>
      <t xml:space="preserve">  </t>
    </r>
    <r>
      <rPr>
        <b/>
        <sz val="12.0"/>
        <color rgb="FF000000"/>
        <rFont val="宋体"/>
        <charset val="134"/>
      </rPr>
      <t>对外联络事务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</si>
  <si>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</si>
  <si>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</si>
  <si>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</si>
  <si>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</si>
  <si>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其他对外联络事务支出</t>
    </r>
    <phoneticPr fontId="0" type="noConversion"/>
  </si>
  <si>
    <r>
      <rPr/>
      <t xml:space="preserve">  </t>
    </r>
    <r>
      <rPr>
        <b/>
        <sz val="12.0"/>
        <color rgb="FF000000"/>
        <rFont val="宋体"/>
        <charset val="134"/>
      </rPr>
      <t>其他共产党事务支出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</si>
  <si>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</si>
  <si>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</si>
  <si>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</si>
  <si>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</si>
  <si>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其他共产党事务支出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</si>
  <si>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网信事务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</si>
  <si>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</si>
  <si>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</si>
  <si>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</si>
  <si>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</si>
  <si>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其他网信事务支出</t>
    </r>
    <phoneticPr fontId="0" type="noConversion"/>
  </si>
  <si>
    <r>
      <rPr/>
      <t xml:space="preserve">  </t>
    </r>
    <r>
      <rPr>
        <b/>
        <sz val="12.0"/>
        <color rgb="FF000000"/>
        <rFont val="宋体"/>
        <charset val="134"/>
      </rPr>
      <t>市场监督管理事务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</si>
  <si>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</si>
  <si>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</si>
  <si>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</si>
  <si>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市场监督管理专项</t>
    </r>
    <phoneticPr fontId="0" type="noConversion"/>
  </si>
  <si>
    <r>
      <rPr/>
      <t xml:space="preserve">    </t>
    </r>
    <r>
      <rPr>
        <sz val="12.0"/>
        <color rgb="FF000000"/>
        <rFont val="宋体"/>
        <charset val="134"/>
      </rPr>
      <t>市场监管执法</t>
    </r>
    <phoneticPr fontId="0" type="noConversion"/>
  </si>
  <si>
    <r>
      <rPr/>
      <t xml:space="preserve">    </t>
    </r>
    <r>
      <rPr>
        <sz val="12.0"/>
        <color rgb="FF000000"/>
        <rFont val="宋体"/>
        <charset val="134"/>
      </rPr>
      <t>消费者权益保护</t>
    </r>
    <phoneticPr fontId="0" type="noConversion"/>
  </si>
  <si>
    <r>
      <rPr/>
      <t xml:space="preserve">    </t>
    </r>
    <r>
      <rPr>
        <sz val="12.0"/>
        <color rgb="FF000000"/>
        <rFont val="宋体"/>
        <charset val="134"/>
      </rPr>
      <t>价格监督检查</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</si>
  <si>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</si>
  <si>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市场监督管理技术支持</t>
    </r>
    <phoneticPr fontId="0" type="noConversion"/>
  </si>
  <si>
    <r>
      <rPr/>
      <t xml:space="preserve">    </t>
    </r>
    <r>
      <rPr>
        <sz val="12.0"/>
        <color rgb="FF000000"/>
        <rFont val="宋体"/>
        <charset val="134"/>
      </rPr>
      <t>认证认可监督管理</t>
    </r>
    <phoneticPr fontId="0" type="noConversion"/>
  </si>
  <si>
    <r>
      <rPr/>
      <t xml:space="preserve">    </t>
    </r>
    <r>
      <rPr>
        <sz val="12.0"/>
        <color rgb="FF000000"/>
        <rFont val="宋体"/>
        <charset val="134"/>
      </rPr>
      <t>标准化管理</t>
    </r>
    <phoneticPr fontId="0" type="noConversion"/>
  </si>
  <si>
    <r>
      <rPr/>
      <t xml:space="preserve">    </t>
    </r>
    <r>
      <rPr>
        <sz val="12.0"/>
        <color rgb="FF000000"/>
        <rFont val="宋体"/>
        <charset val="134"/>
      </rPr>
      <t>药品事务</t>
    </r>
    <phoneticPr fontId="0" type="noConversion"/>
  </si>
  <si>
    <r>
      <rPr/>
      <t xml:space="preserve">    </t>
    </r>
    <r>
      <rPr>
        <sz val="12.0"/>
        <color rgb="FF000000"/>
        <rFont val="宋体"/>
        <charset val="134"/>
      </rPr>
      <t>医疗器械事务</t>
    </r>
    <phoneticPr fontId="0" type="noConversion"/>
  </si>
  <si>
    <r>
      <rPr/>
      <t xml:space="preserve">    </t>
    </r>
    <r>
      <rPr>
        <sz val="12.0"/>
        <color rgb="FF000000"/>
        <rFont val="宋体"/>
        <charset val="134"/>
      </rPr>
      <t>化妆品事务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</si>
  <si>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</si>
  <si>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其他市场监督管理事务</t>
    </r>
    <phoneticPr fontId="0" type="noConversion"/>
  </si>
  <si>
    <r>
      <rPr/>
      <t xml:space="preserve">  </t>
    </r>
    <r>
      <rPr>
        <b/>
        <sz val="12.0"/>
        <color rgb="FF000000"/>
        <rFont val="宋体"/>
        <charset val="134"/>
      </rPr>
      <t>其他一般公共服务支出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</si>
  <si>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国家赔偿费用支出</t>
    </r>
    <phoneticPr fontId="0" type="noConversion"/>
  </si>
  <si>
    <r>
      <rPr/>
      <t xml:space="preserve">    </t>
    </r>
    <r>
      <rPr>
        <sz val="12.0"/>
        <color rgb="FF000000"/>
        <rFont val="宋体"/>
        <charset val="134"/>
      </rPr>
      <t>其他一般公共服务支出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</si>
  <si>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外交支出</t>
  </si>
  <si>
    <r>
      <rPr/>
      <t xml:space="preserve">  </t>
    </r>
    <r>
      <rPr>
        <b/>
        <sz val="12.0"/>
        <color rgb="FF000000"/>
        <rFont val="宋体"/>
        <charset val="134"/>
      </rPr>
      <t>外交管理事务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</si>
  <si>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</si>
  <si>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</si>
  <si>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</si>
  <si>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专项业务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</si>
  <si>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</si>
  <si>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其他外交管理事务支出</t>
    </r>
    <phoneticPr fontId="0" type="noConversion"/>
  </si>
  <si>
    <r>
      <rPr/>
      <t xml:space="preserve">  </t>
    </r>
    <r>
      <rPr>
        <b/>
        <sz val="12.0"/>
        <color rgb="FF000000"/>
        <rFont val="宋体"/>
        <charset val="134"/>
      </rPr>
      <t>驻外机构</t>
    </r>
    <phoneticPr fontId="0" type="noConversion"/>
  </si>
  <si>
    <r>
      <rPr/>
      <t xml:space="preserve">    </t>
    </r>
    <r>
      <rPr>
        <sz val="12.0"/>
        <color rgb="FF000000"/>
        <rFont val="宋体"/>
        <charset val="134"/>
      </rPr>
      <t>驻外使领馆</t>
    </r>
    <r>
      <rPr>
        <sz val="12.0"/>
        <color rgb="FF000000"/>
        <rFont val="Times New Roman"/>
        <family val="1"/>
      </rPr>
      <t>(</t>
    </r>
    <r>
      <rPr>
        <sz val="12.0"/>
        <color rgb="FF000000"/>
        <rFont val="宋体"/>
        <charset val="134"/>
      </rPr>
      <t>团、处</t>
    </r>
    <r>
      <rPr>
        <sz val="12.0"/>
        <color rgb="FF000000"/>
        <rFont val="Times New Roman"/>
        <family val="1"/>
      </rPr>
      <t>)</t>
    </r>
    <phoneticPr fontId="0" type="noConversion"/>
  </si>
  <si>
    <r>
      <rPr/>
      <t xml:space="preserve">    </t>
    </r>
    <r>
      <rPr>
        <sz val="12.0"/>
        <color rgb="FF000000"/>
        <rFont val="宋体"/>
        <charset val="134"/>
      </rPr>
      <t>其他驻外机构支出</t>
    </r>
    <phoneticPr fontId="0" type="noConversion"/>
  </si>
  <si>
    <r>
      <rPr/>
      <t xml:space="preserve">  </t>
    </r>
    <r>
      <rPr>
        <b/>
        <sz val="12.0"/>
        <color rgb="FF000000"/>
        <rFont val="宋体"/>
        <charset val="134"/>
      </rPr>
      <t>对外援助</t>
    </r>
    <phoneticPr fontId="0" type="noConversion"/>
  </si>
  <si>
    <r>
      <rPr/>
      <t xml:space="preserve">    </t>
    </r>
    <r>
      <rPr>
        <sz val="12.0"/>
        <color rgb="FF000000"/>
        <rFont val="宋体"/>
        <charset val="134"/>
      </rPr>
      <t>援外优惠贷款贴息</t>
    </r>
    <phoneticPr fontId="0" type="noConversion"/>
  </si>
  <si>
    <r>
      <rPr/>
      <t xml:space="preserve">    </t>
    </r>
    <r>
      <rPr>
        <sz val="12.0"/>
        <color rgb="FF000000"/>
        <rFont val="宋体"/>
        <charset val="134"/>
      </rPr>
      <t>对外援助</t>
    </r>
    <phoneticPr fontId="0" type="noConversion"/>
  </si>
  <si>
    <r>
      <rPr/>
      <t xml:space="preserve">  </t>
    </r>
    <r>
      <rPr>
        <b/>
        <sz val="12.0"/>
        <color rgb="FF000000"/>
        <rFont val="宋体"/>
        <charset val="134"/>
      </rPr>
      <t>国际组织</t>
    </r>
    <phoneticPr fontId="0" type="noConversion"/>
  </si>
  <si>
    <r>
      <rPr/>
      <t xml:space="preserve">    </t>
    </r>
    <r>
      <rPr>
        <sz val="12.0"/>
        <color rgb="FF000000"/>
        <rFont val="宋体"/>
        <charset val="134"/>
      </rPr>
      <t>国际组织会费</t>
    </r>
    <phoneticPr fontId="0" type="noConversion"/>
  </si>
  <si>
    <r>
      <rPr/>
      <t xml:space="preserve">    </t>
    </r>
    <r>
      <rPr>
        <sz val="12.0"/>
        <color rgb="FF000000"/>
        <rFont val="宋体"/>
        <charset val="134"/>
      </rPr>
      <t>国际组织捐赠</t>
    </r>
    <phoneticPr fontId="0" type="noConversion"/>
  </si>
  <si>
    <r>
      <rPr/>
      <t xml:space="preserve">    </t>
    </r>
    <r>
      <rPr>
        <sz val="12.0"/>
        <color rgb="FF000000"/>
        <rFont val="宋体"/>
        <charset val="134"/>
      </rPr>
      <t>维和摊款</t>
    </r>
    <phoneticPr fontId="0" type="noConversion"/>
  </si>
  <si>
    <r>
      <rPr/>
      <t xml:space="preserve">    </t>
    </r>
    <r>
      <rPr>
        <sz val="12.0"/>
        <color rgb="FF000000"/>
        <rFont val="宋体"/>
        <charset val="134"/>
      </rPr>
      <t>国际组织股金及基金</t>
    </r>
    <phoneticPr fontId="0" type="noConversion"/>
  </si>
  <si>
    <r>
      <rPr/>
      <t xml:space="preserve">    </t>
    </r>
    <r>
      <rPr>
        <sz val="12.0"/>
        <color rgb="FF000000"/>
        <rFont val="宋体"/>
        <charset val="134"/>
      </rPr>
      <t>其他国际组织支出</t>
    </r>
    <phoneticPr fontId="0" type="noConversion"/>
  </si>
  <si>
    <r>
      <rPr/>
      <t xml:space="preserve">  </t>
    </r>
    <r>
      <rPr>
        <b/>
        <sz val="12.0"/>
        <color rgb="FF000000"/>
        <rFont val="宋体"/>
        <charset val="134"/>
      </rPr>
      <t>对外合作与交流</t>
    </r>
    <phoneticPr fontId="0" type="noConversion"/>
  </si>
  <si>
    <r>
      <rPr/>
      <t xml:space="preserve">    </t>
    </r>
    <r>
      <rPr>
        <sz val="12.0"/>
        <color rgb="FF000000"/>
        <rFont val="宋体"/>
        <charset val="134"/>
      </rPr>
      <t>在华国际会议</t>
    </r>
    <phoneticPr fontId="0" type="noConversion"/>
  </si>
  <si>
    <r>
      <rPr/>
      <t xml:space="preserve">    </t>
    </r>
    <r>
      <rPr>
        <sz val="12.0"/>
        <color rgb="FF000000"/>
        <rFont val="宋体"/>
        <charset val="134"/>
      </rPr>
      <t>国际交流活动</t>
    </r>
    <phoneticPr fontId="0" type="noConversion"/>
  </si>
  <si>
    <r>
      <rPr/>
      <t xml:space="preserve">    </t>
    </r>
    <r>
      <rPr>
        <sz val="12.0"/>
        <color rgb="FF000000"/>
        <rFont val="宋体"/>
        <charset val="134"/>
      </rPr>
      <t>其他对外合作与交流支出</t>
    </r>
    <phoneticPr fontId="0" type="noConversion"/>
  </si>
  <si>
    <r>
      <rPr/>
      <t xml:space="preserve">  </t>
    </r>
    <r>
      <rPr>
        <b/>
        <sz val="12.0"/>
        <color rgb="FF000000"/>
        <rFont val="宋体"/>
        <charset val="134"/>
      </rPr>
      <t>对外宣传</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</si>
  <si>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对外宣传</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</si>
  <si>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边界勘界联检</t>
    </r>
    <phoneticPr fontId="0" type="noConversion"/>
  </si>
  <si>
    <r>
      <rPr/>
      <t xml:space="preserve">    </t>
    </r>
    <r>
      <rPr>
        <sz val="12.0"/>
        <color rgb="FF000000"/>
        <rFont val="宋体"/>
        <charset val="134"/>
      </rPr>
      <t>边界勘界</t>
    </r>
    <phoneticPr fontId="0" type="noConversion"/>
  </si>
  <si>
    <r>
      <rPr/>
      <t xml:space="preserve">    </t>
    </r>
    <r>
      <rPr>
        <sz val="12.0"/>
        <color rgb="FF000000"/>
        <rFont val="宋体"/>
        <charset val="134"/>
      </rPr>
      <t>边界联检</t>
    </r>
    <phoneticPr fontId="0" type="noConversion"/>
  </si>
  <si>
    <r>
      <rPr/>
      <t xml:space="preserve">    </t>
    </r>
    <r>
      <rPr>
        <sz val="12.0"/>
        <color rgb="FF000000"/>
        <rFont val="宋体"/>
        <charset val="134"/>
      </rPr>
      <t>边界界桩维护</t>
    </r>
    <phoneticPr fontId="0" type="noConversion"/>
  </si>
  <si>
    <r>
      <rPr/>
      <t xml:space="preserve">    </t>
    </r>
    <r>
      <rPr>
        <sz val="12.0"/>
        <color rgb="FF000000"/>
        <rFont val="宋体"/>
        <charset val="134"/>
      </rPr>
      <t>其他支出</t>
    </r>
    <phoneticPr fontId="0" type="noConversion"/>
  </si>
  <si>
    <r>
      <rPr/>
      <t xml:space="preserve">  </t>
    </r>
    <r>
      <rPr>
        <b/>
        <sz val="12.0"/>
        <color rgb="FF000000"/>
        <rFont val="宋体"/>
        <charset val="134"/>
      </rPr>
      <t>国际发展合作</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</si>
  <si>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</si>
  <si>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</si>
  <si>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</si>
  <si>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</si>
  <si>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其他国际发展合作支出</t>
    </r>
    <phoneticPr fontId="0" type="noConversion"/>
  </si>
  <si>
    <r>
      <rPr/>
      <t xml:space="preserve">  </t>
    </r>
    <r>
      <rPr>
        <b/>
        <sz val="12.0"/>
        <color rgb="FF000000"/>
        <rFont val="宋体"/>
        <charset val="134"/>
      </rPr>
      <t>其他外交支出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</si>
  <si>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其他外交支出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</si>
  <si>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国防支出</t>
  </si>
  <si>
    <r>
      <rPr/>
      <t xml:space="preserve">  </t>
    </r>
    <r>
      <rPr>
        <b/>
        <sz val="12.0"/>
        <color rgb="FF000000"/>
        <rFont val="宋体"/>
        <charset val="134"/>
      </rPr>
      <t>现役部队</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</si>
  <si>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现役部队</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</si>
  <si>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国防科研事业</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</si>
  <si>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国防科研事业</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</si>
  <si>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专项工程</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</si>
  <si>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专项工程</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</si>
  <si>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国防动员</t>
    </r>
    <phoneticPr fontId="0" type="noConversion"/>
  </si>
  <si>
    <r>
      <rPr/>
      <t xml:space="preserve">    </t>
    </r>
    <r>
      <rPr>
        <sz val="12.0"/>
        <color rgb="FF000000"/>
        <rFont val="宋体"/>
        <charset val="134"/>
      </rPr>
      <t>兵役征集</t>
    </r>
    <phoneticPr fontId="0" type="noConversion"/>
  </si>
  <si>
    <r>
      <rPr/>
      <t xml:space="preserve">    </t>
    </r>
    <r>
      <rPr>
        <sz val="12.0"/>
        <color rgb="FF000000"/>
        <rFont val="宋体"/>
        <charset val="134"/>
      </rPr>
      <t>经济动员</t>
    </r>
    <phoneticPr fontId="0" type="noConversion"/>
  </si>
  <si>
    <r>
      <rPr/>
      <t xml:space="preserve">    </t>
    </r>
    <r>
      <rPr>
        <sz val="12.0"/>
        <color rgb="FF000000"/>
        <rFont val="宋体"/>
        <charset val="134"/>
      </rPr>
      <t>人民防空</t>
    </r>
    <phoneticPr fontId="0" type="noConversion"/>
  </si>
  <si>
    <r>
      <rPr/>
      <t xml:space="preserve">    </t>
    </r>
    <r>
      <rPr>
        <sz val="12.0"/>
        <color rgb="FF000000"/>
        <rFont val="宋体"/>
        <charset val="134"/>
      </rPr>
      <t>交通战备</t>
    </r>
    <phoneticPr fontId="0" type="noConversion"/>
  </si>
  <si>
    <r>
      <rPr/>
      <t xml:space="preserve">    </t>
    </r>
    <r>
      <rPr>
        <sz val="12.0"/>
        <color rgb="FF000000"/>
        <rFont val="宋体"/>
        <charset val="134"/>
      </rPr>
      <t>国防教育</t>
    </r>
    <phoneticPr fontId="0" type="noConversion"/>
  </si>
  <si>
    <r>
      <rPr/>
      <t xml:space="preserve">    </t>
    </r>
    <r>
      <rPr>
        <sz val="12.0"/>
        <color rgb="FF000000"/>
        <rFont val="宋体"/>
        <charset val="134"/>
      </rPr>
      <t>预备役部队</t>
    </r>
    <phoneticPr fontId="0" type="noConversion"/>
  </si>
  <si>
    <r>
      <rPr/>
      <t xml:space="preserve">    </t>
    </r>
    <r>
      <rPr>
        <sz val="12.0"/>
        <color rgb="FF000000"/>
        <rFont val="宋体"/>
        <charset val="134"/>
      </rPr>
      <t>民兵</t>
    </r>
    <phoneticPr fontId="0" type="noConversion"/>
  </si>
  <si>
    <r>
      <rPr/>
      <t xml:space="preserve">    </t>
    </r>
    <r>
      <rPr>
        <sz val="12.0"/>
        <color rgb="FF000000"/>
        <rFont val="宋体"/>
        <charset val="134"/>
      </rPr>
      <t>边海防</t>
    </r>
    <phoneticPr fontId="0" type="noConversion"/>
  </si>
  <si>
    <r>
      <rPr/>
      <t xml:space="preserve">    </t>
    </r>
    <r>
      <rPr>
        <sz val="12.0"/>
        <color rgb="FF000000"/>
        <rFont val="宋体"/>
        <charset val="134"/>
      </rPr>
      <t>其他国防动员支出</t>
    </r>
    <phoneticPr fontId="0" type="noConversion"/>
  </si>
  <si>
    <r>
      <rPr/>
      <t xml:space="preserve">  </t>
    </r>
    <r>
      <rPr>
        <b/>
        <sz val="12.0"/>
        <color rgb="FF000000"/>
        <rFont val="宋体"/>
        <charset val="134"/>
      </rPr>
      <t>其他国防支出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</si>
  <si>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其他国防支出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</si>
  <si>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公共安全支出</t>
  </si>
  <si>
    <r>
      <rPr/>
      <t xml:space="preserve">  </t>
    </r>
    <r>
      <rPr>
        <b/>
        <sz val="12.0"/>
        <color rgb="FF000000"/>
        <rFont val="宋体"/>
        <charset val="134"/>
      </rPr>
      <t>武装警察部队</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</si>
  <si>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武装警察部队</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</si>
  <si>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sz val="12.0"/>
        <color rgb="FF000000"/>
        <rFont val="宋体"/>
        <charset val="134"/>
      </rPr>
      <t>其他武装警察部队支出</t>
    </r>
    <phoneticPr fontId="0" type="noConversion"/>
  </si>
  <si>
    <r>
      <rPr/>
      <t xml:space="preserve">  </t>
    </r>
    <r>
      <rPr>
        <b/>
        <sz val="12.0"/>
        <color rgb="FF000000"/>
        <rFont val="宋体"/>
        <charset val="134"/>
      </rPr>
      <t>公安</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</si>
  <si>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</si>
  <si>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</si>
  <si>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</si>
  <si>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</si>
  <si>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执法办案</t>
    </r>
    <phoneticPr fontId="0" type="noConversion"/>
  </si>
  <si>
    <r>
      <rPr/>
      <t xml:space="preserve">    </t>
    </r>
    <r>
      <rPr>
        <sz val="12.0"/>
        <color rgb="FF000000"/>
        <rFont val="宋体"/>
        <charset val="134"/>
      </rPr>
      <t>特别业务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</si>
  <si>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</si>
  <si>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其他公安支出</t>
    </r>
    <phoneticPr fontId="0" type="noConversion"/>
  </si>
  <si>
    <r>
      <rPr/>
      <t xml:space="preserve">  </t>
    </r>
    <r>
      <rPr>
        <b/>
        <sz val="12.0"/>
        <color rgb="FF000000"/>
        <rFont val="宋体"/>
        <charset val="134"/>
      </rPr>
      <t>国家安全</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</si>
  <si>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</si>
  <si>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</si>
  <si>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</si>
  <si>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安全业务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</si>
  <si>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</si>
  <si>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其他国家安全支出</t>
    </r>
    <phoneticPr fontId="0" type="noConversion"/>
  </si>
  <si>
    <r>
      <rPr/>
      <t xml:space="preserve">  </t>
    </r>
    <r>
      <rPr>
        <b/>
        <sz val="12.0"/>
        <color rgb="FF000000"/>
        <rFont val="宋体"/>
        <charset val="134"/>
      </rPr>
      <t>检察</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</si>
  <si>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</si>
  <si>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</si>
  <si>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</si>
  <si>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两房</t>
    </r>
    <r>
      <rPr>
        <sz val="12.0"/>
        <color rgb="FF000000"/>
        <rFont val="Times New Roman"/>
        <family val="1"/>
      </rPr>
      <t>”</t>
    </r>
    <r>
      <rPr>
        <sz val="12.0"/>
        <color rgb="FF000000"/>
        <rFont val="宋体"/>
        <charset val="134"/>
      </rPr>
      <t>建设</t>
    </r>
    <phoneticPr fontId="0" type="noConversion"/>
  </si>
  <si>
    <r>
      <rPr/>
      <t xml:space="preserve">    </t>
    </r>
    <r>
      <rPr>
        <sz val="12.0"/>
        <color rgb="FF000000"/>
        <rFont val="宋体"/>
        <charset val="134"/>
      </rPr>
      <t>检察监督</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</si>
  <si>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</si>
  <si>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其他检察支出</t>
    </r>
    <phoneticPr fontId="0" type="noConversion"/>
  </si>
  <si>
    <r>
      <rPr/>
      <t xml:space="preserve">  </t>
    </r>
    <r>
      <rPr>
        <b/>
        <sz val="12.0"/>
        <color rgb="FF000000"/>
        <rFont val="宋体"/>
        <charset val="134"/>
      </rPr>
      <t>法院</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</si>
  <si>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</si>
  <si>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</si>
  <si>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</si>
  <si>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案件审判</t>
    </r>
    <phoneticPr fontId="0" type="noConversion"/>
  </si>
  <si>
    <r>
      <rPr/>
      <t xml:space="preserve">    </t>
    </r>
    <r>
      <rPr>
        <sz val="12.0"/>
        <color rgb="FF000000"/>
        <rFont val="宋体"/>
        <charset val="134"/>
      </rPr>
      <t>案件执行</t>
    </r>
    <phoneticPr fontId="0" type="noConversion"/>
  </si>
  <si>
    <r>
      <rPr/>
      <t xml:space="preserve">    “</t>
    </r>
    <r>
      <rPr>
        <sz val="12.0"/>
        <color rgb="FF000000"/>
        <rFont val="宋体"/>
        <charset val="134"/>
      </rPr>
      <t>两庭</t>
    </r>
    <r>
      <rPr>
        <sz val="12.0"/>
        <color rgb="FF000000"/>
        <rFont val="Times New Roman"/>
        <family val="1"/>
      </rPr>
      <t>”</t>
    </r>
    <r>
      <rPr>
        <sz val="12.0"/>
        <color rgb="FF000000"/>
        <rFont val="宋体"/>
        <charset val="134"/>
      </rPr>
      <t>建设</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</si>
  <si>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</si>
  <si>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其他法院支出</t>
    </r>
    <phoneticPr fontId="0" type="noConversion"/>
  </si>
  <si>
    <r>
      <rPr/>
      <t xml:space="preserve">  </t>
    </r>
    <r>
      <rPr>
        <b/>
        <sz val="12.0"/>
        <color rgb="FF000000"/>
        <rFont val="宋体"/>
        <charset val="134"/>
      </rPr>
      <t>司法</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</si>
  <si>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</si>
  <si>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</si>
  <si>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</si>
  <si>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基层司法业务</t>
    </r>
    <phoneticPr fontId="0" type="noConversion"/>
  </si>
  <si>
    <r>
      <rPr/>
      <t xml:space="preserve">    </t>
    </r>
    <r>
      <rPr>
        <sz val="12.0"/>
        <color rgb="FF000000"/>
        <rFont val="宋体"/>
        <charset val="134"/>
      </rPr>
      <t>普法宣传</t>
    </r>
    <phoneticPr fontId="0" type="noConversion"/>
  </si>
  <si>
    <r>
      <rPr/>
      <t xml:space="preserve">    </t>
    </r>
    <r>
      <rPr>
        <sz val="12.0"/>
        <color rgb="FF000000"/>
        <rFont val="宋体"/>
        <charset val="134"/>
      </rPr>
      <t>律师公证管理</t>
    </r>
    <phoneticPr fontId="0" type="noConversion"/>
  </si>
  <si>
    <r>
      <rPr/>
      <t xml:space="preserve">    </t>
    </r>
    <r>
      <rPr>
        <sz val="12.0"/>
        <color rgb="FF000000"/>
        <rFont val="宋体"/>
        <charset val="134"/>
      </rPr>
      <t>法律援助</t>
    </r>
    <phoneticPr fontId="0" type="noConversion"/>
  </si>
  <si>
    <r>
      <rPr/>
      <t xml:space="preserve">    </t>
    </r>
    <r>
      <rPr>
        <sz val="12.0"/>
        <color rgb="FF000000"/>
        <rFont val="宋体"/>
        <charset val="134"/>
      </rPr>
      <t>国家统一法律职业资格考试</t>
    </r>
    <phoneticPr fontId="0" type="noConversion"/>
  </si>
  <si>
    <r>
      <rPr/>
      <t xml:space="preserve">    </t>
    </r>
    <r>
      <rPr>
        <sz val="12.0"/>
        <color rgb="FF000000"/>
        <rFont val="宋体"/>
        <charset val="134"/>
      </rPr>
      <t>仲裁</t>
    </r>
    <phoneticPr fontId="0" type="noConversion"/>
  </si>
  <si>
    <r>
      <rPr/>
      <t xml:space="preserve">    </t>
    </r>
    <r>
      <rPr>
        <sz val="12.0"/>
        <color rgb="FF000000"/>
        <rFont val="宋体"/>
        <charset val="134"/>
      </rPr>
      <t>社区矫正</t>
    </r>
    <phoneticPr fontId="0" type="noConversion"/>
  </si>
  <si>
    <r>
      <rPr/>
      <t xml:space="preserve">    </t>
    </r>
    <r>
      <rPr>
        <sz val="12.0"/>
        <color rgb="FF000000"/>
        <rFont val="宋体"/>
        <charset val="134"/>
      </rPr>
      <t>司法鉴定</t>
    </r>
    <phoneticPr fontId="0" type="noConversion"/>
  </si>
  <si>
    <r>
      <rPr/>
      <t xml:space="preserve">    </t>
    </r>
    <r>
      <rPr>
        <sz val="12.0"/>
        <color rgb="FF000000"/>
        <rFont val="宋体"/>
        <charset val="134"/>
      </rPr>
      <t>法制建设</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</si>
  <si>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</si>
  <si>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</si>
  <si>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其他司法支出</t>
    </r>
    <phoneticPr fontId="0" type="noConversion"/>
  </si>
  <si>
    <r>
      <rPr/>
      <t xml:space="preserve">  </t>
    </r>
    <r>
      <rPr>
        <b/>
        <sz val="12.0"/>
        <color rgb="FF000000"/>
        <rFont val="宋体"/>
        <charset val="134"/>
      </rPr>
      <t>监狱</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</si>
  <si>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</si>
  <si>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</si>
  <si>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</si>
  <si>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犯人生活</t>
    </r>
    <phoneticPr fontId="0" type="noConversion"/>
  </si>
  <si>
    <r>
      <rPr/>
      <t xml:space="preserve">    </t>
    </r>
    <r>
      <rPr>
        <sz val="12.0"/>
        <color rgb="FF000000"/>
        <rFont val="宋体"/>
        <charset val="134"/>
      </rPr>
      <t>犯人改造</t>
    </r>
    <phoneticPr fontId="0" type="noConversion"/>
  </si>
  <si>
    <r>
      <rPr/>
      <t xml:space="preserve">    </t>
    </r>
    <r>
      <rPr>
        <sz val="12.0"/>
        <color rgb="FF000000"/>
        <rFont val="宋体"/>
        <charset val="134"/>
      </rPr>
      <t>狱政设施建设</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</si>
  <si>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</si>
  <si>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</si>
  <si>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其他监狱支出</t>
    </r>
    <phoneticPr fontId="0" type="noConversion"/>
  </si>
  <si>
    <r>
      <rPr/>
      <t xml:space="preserve">  </t>
    </r>
    <r>
      <rPr>
        <b/>
        <sz val="12.0"/>
        <color rgb="FF000000"/>
        <rFont val="宋体"/>
        <charset val="134"/>
      </rPr>
      <t>强制隔离戒毒</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</si>
  <si>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</si>
  <si>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</si>
  <si>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</si>
  <si>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强制隔离戒毒人员生活</t>
    </r>
    <phoneticPr fontId="0" type="noConversion"/>
  </si>
  <si>
    <r>
      <rPr/>
      <t xml:space="preserve">    </t>
    </r>
    <r>
      <rPr>
        <sz val="12.0"/>
        <color rgb="FF000000"/>
        <rFont val="宋体"/>
        <charset val="134"/>
      </rPr>
      <t>强制隔离戒毒人员教育</t>
    </r>
    <phoneticPr fontId="0" type="noConversion"/>
  </si>
  <si>
    <r>
      <rPr/>
      <t xml:space="preserve">    </t>
    </r>
    <r>
      <rPr>
        <sz val="12.0"/>
        <color rgb="FF000000"/>
        <rFont val="宋体"/>
        <charset val="134"/>
      </rPr>
      <t>所政设施建设</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</si>
  <si>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</si>
  <si>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</si>
  <si>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其他强制隔离戒毒支出</t>
    </r>
    <phoneticPr fontId="0" type="noConversion"/>
  </si>
  <si>
    <r>
      <rPr/>
      <t xml:space="preserve">  </t>
    </r>
    <r>
      <rPr>
        <b/>
        <sz val="12.0"/>
        <color rgb="FF000000"/>
        <rFont val="宋体"/>
        <charset val="134"/>
      </rPr>
      <t>国家保密</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</si>
  <si>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</si>
  <si>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</si>
  <si>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</si>
  <si>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保密技术</t>
    </r>
    <phoneticPr fontId="0" type="noConversion"/>
  </si>
  <si>
    <r>
      <rPr/>
      <t xml:space="preserve">    </t>
    </r>
    <r>
      <rPr>
        <sz val="12.0"/>
        <color rgb="FF000000"/>
        <rFont val="宋体"/>
        <charset val="134"/>
      </rPr>
      <t>保密管理</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</si>
  <si>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</si>
  <si>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其他国家保密支出</t>
    </r>
    <phoneticPr fontId="0" type="noConversion"/>
  </si>
  <si>
    <r>
      <rPr/>
      <t xml:space="preserve">  </t>
    </r>
    <r>
      <rPr>
        <b/>
        <sz val="12.0"/>
        <color rgb="FF000000"/>
        <rFont val="宋体"/>
        <charset val="134"/>
      </rPr>
      <t>缉私警察</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</si>
  <si>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</si>
  <si>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</si>
  <si>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</si>
  <si>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缉私业务</t>
    </r>
    <phoneticPr fontId="0" type="noConversion"/>
  </si>
  <si>
    <r>
      <rPr/>
      <t xml:space="preserve">    </t>
    </r>
    <r>
      <rPr>
        <sz val="12.0"/>
        <color rgb="FF000000"/>
        <rFont val="宋体"/>
        <charset val="134"/>
      </rPr>
      <t>其他缉私警察支出</t>
    </r>
    <phoneticPr fontId="0" type="noConversion"/>
  </si>
  <si>
    <r>
      <rPr/>
      <t xml:space="preserve">  </t>
    </r>
    <r>
      <rPr>
        <b/>
        <sz val="12.0"/>
        <color rgb="FF000000"/>
        <rFont val="宋体"/>
        <charset val="134"/>
      </rPr>
      <t>其他公共安全支出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</si>
  <si>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其他公共安全支出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</si>
  <si>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教育支出</t>
  </si>
  <si>
    <r>
      <rPr/>
      <t xml:space="preserve">  </t>
    </r>
    <r>
      <rPr>
        <b/>
        <sz val="12.0"/>
        <color rgb="FF000000"/>
        <rFont val="宋体"/>
        <charset val="134"/>
      </rPr>
      <t>教育管理事务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</si>
  <si>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</si>
  <si>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</si>
  <si>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</si>
  <si>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其他教育管理事务支出</t>
    </r>
    <phoneticPr fontId="0" type="noConversion"/>
  </si>
  <si>
    <r>
      <rPr/>
      <t xml:space="preserve">  </t>
    </r>
    <r>
      <rPr>
        <b/>
        <sz val="12.0"/>
        <color rgb="FF000000"/>
        <rFont val="宋体"/>
        <charset val="134"/>
      </rPr>
      <t>普通教育</t>
    </r>
    <phoneticPr fontId="0" type="noConversion"/>
  </si>
  <si>
    <r>
      <rPr/>
      <t xml:space="preserve">    </t>
    </r>
    <r>
      <rPr>
        <sz val="12.0"/>
        <color rgb="FF000000"/>
        <rFont val="宋体"/>
        <charset val="134"/>
      </rPr>
      <t>学前教育</t>
    </r>
    <phoneticPr fontId="0" type="noConversion"/>
  </si>
  <si>
    <r>
      <rPr/>
      <t xml:space="preserve">    </t>
    </r>
    <r>
      <rPr>
        <sz val="12.0"/>
        <color rgb="FF000000"/>
        <rFont val="宋体"/>
        <charset val="134"/>
      </rPr>
      <t>小学教育</t>
    </r>
    <phoneticPr fontId="0" type="noConversion"/>
  </si>
  <si>
    <r>
      <rPr/>
      <t xml:space="preserve">    </t>
    </r>
    <r>
      <rPr>
        <sz val="12.0"/>
        <color rgb="FF000000"/>
        <rFont val="宋体"/>
        <charset val="134"/>
      </rPr>
      <t>初中教育</t>
    </r>
    <phoneticPr fontId="0" type="noConversion"/>
  </si>
  <si>
    <r>
      <rPr/>
      <t xml:space="preserve">    </t>
    </r>
    <r>
      <rPr>
        <sz val="12.0"/>
        <color rgb="FF000000"/>
        <rFont val="宋体"/>
        <charset val="134"/>
      </rPr>
      <t>高中教育</t>
    </r>
    <phoneticPr fontId="0" type="noConversion"/>
  </si>
  <si>
    <r>
      <rPr/>
      <t xml:space="preserve">    </t>
    </r>
    <r>
      <rPr>
        <sz val="12.0"/>
        <color rgb="FF000000"/>
        <rFont val="宋体"/>
        <charset val="134"/>
      </rPr>
      <t>高等教育</t>
    </r>
    <phoneticPr fontId="0" type="noConversion"/>
  </si>
  <si>
    <r>
      <rPr/>
      <t xml:space="preserve">    </t>
    </r>
    <r>
      <rPr>
        <sz val="12.0"/>
        <color rgb="FF000000"/>
        <rFont val="宋体"/>
        <charset val="134"/>
      </rPr>
      <t>化解农村义务教育债务支出</t>
    </r>
    <phoneticPr fontId="0" type="noConversion"/>
  </si>
  <si>
    <r>
      <rPr/>
      <t xml:space="preserve">    </t>
    </r>
    <r>
      <rPr>
        <sz val="12.0"/>
        <color rgb="FF000000"/>
        <rFont val="宋体"/>
        <charset val="134"/>
      </rPr>
      <t>化解普通高中债务支出</t>
    </r>
    <phoneticPr fontId="0" type="noConversion"/>
  </si>
  <si>
    <r>
      <rPr/>
      <t xml:space="preserve">    </t>
    </r>
    <r>
      <rPr>
        <sz val="12.0"/>
        <color rgb="FF000000"/>
        <rFont val="宋体"/>
        <charset val="134"/>
      </rPr>
      <t>其他普通教育支出</t>
    </r>
    <phoneticPr fontId="0" type="noConversion"/>
  </si>
  <si>
    <r>
      <rPr/>
      <t xml:space="preserve">  </t>
    </r>
    <r>
      <rPr>
        <b/>
        <sz val="12.0"/>
        <color rgb="FF000000"/>
        <rFont val="宋体"/>
        <charset val="134"/>
      </rPr>
      <t>职业教育</t>
    </r>
    <phoneticPr fontId="0" type="noConversion"/>
  </si>
  <si>
    <r>
      <rPr/>
      <t xml:space="preserve">    </t>
    </r>
    <r>
      <rPr>
        <sz val="12.0"/>
        <color rgb="FF000000"/>
        <rFont val="宋体"/>
        <charset val="134"/>
      </rPr>
      <t>初等职业教育</t>
    </r>
    <phoneticPr fontId="0" type="noConversion"/>
  </si>
  <si>
    <r>
      <rPr/>
      <t xml:space="preserve">    </t>
    </r>
    <r>
      <rPr>
        <sz val="12.0"/>
        <color rgb="FF000000"/>
        <rFont val="宋体"/>
        <charset val="134"/>
      </rPr>
      <t>中专教育</t>
    </r>
    <phoneticPr fontId="0" type="noConversion"/>
  </si>
  <si>
    <r>
      <rPr/>
      <t xml:space="preserve">    </t>
    </r>
    <r>
      <rPr>
        <sz val="12.0"/>
        <color rgb="FF000000"/>
        <rFont val="宋体"/>
        <charset val="134"/>
      </rPr>
      <t>技校教育</t>
    </r>
    <phoneticPr fontId="0" type="noConversion"/>
  </si>
  <si>
    <r>
      <rPr/>
      <t xml:space="preserve">    </t>
    </r>
    <r>
      <rPr>
        <sz val="12.0"/>
        <color rgb="FF000000"/>
        <rFont val="宋体"/>
        <charset val="134"/>
      </rPr>
      <t>职业高中教育</t>
    </r>
    <phoneticPr fontId="0" type="noConversion"/>
  </si>
  <si>
    <r>
      <rPr/>
      <t xml:space="preserve">    </t>
    </r>
    <r>
      <rPr>
        <sz val="12.0"/>
        <color rgb="FF000000"/>
        <rFont val="宋体"/>
        <charset val="134"/>
      </rPr>
      <t>高等职业教育</t>
    </r>
    <phoneticPr fontId="0" type="noConversion"/>
  </si>
  <si>
    <r>
      <rPr/>
      <t xml:space="preserve">    </t>
    </r>
    <r>
      <rPr>
        <sz val="12.0"/>
        <color rgb="FF000000"/>
        <rFont val="宋体"/>
        <charset val="134"/>
      </rPr>
      <t>其他职业教育支出</t>
    </r>
    <phoneticPr fontId="0" type="noConversion"/>
  </si>
  <si>
    <r>
      <rPr/>
      <t xml:space="preserve">  </t>
    </r>
    <r>
      <rPr>
        <b/>
        <sz val="12.0"/>
        <color rgb="FF000000"/>
        <rFont val="宋体"/>
        <charset val="134"/>
      </rPr>
      <t>成人教育</t>
    </r>
    <phoneticPr fontId="0" type="noConversion"/>
  </si>
  <si>
    <r>
      <rPr/>
      <t xml:space="preserve">    </t>
    </r>
    <r>
      <rPr>
        <sz val="12.0"/>
        <color rgb="FF000000"/>
        <rFont val="宋体"/>
        <charset val="134"/>
      </rPr>
      <t>成人初等教育</t>
    </r>
    <phoneticPr fontId="0" type="noConversion"/>
  </si>
  <si>
    <r>
      <rPr/>
      <t xml:space="preserve">    </t>
    </r>
    <r>
      <rPr>
        <sz val="12.0"/>
        <color rgb="FF000000"/>
        <rFont val="宋体"/>
        <charset val="134"/>
      </rPr>
      <t>成人中等教育</t>
    </r>
    <phoneticPr fontId="0" type="noConversion"/>
  </si>
  <si>
    <r>
      <rPr/>
      <t xml:space="preserve">    </t>
    </r>
    <r>
      <rPr>
        <sz val="12.0"/>
        <color rgb="FF000000"/>
        <rFont val="宋体"/>
        <charset val="134"/>
      </rPr>
      <t>成人高等教育</t>
    </r>
    <phoneticPr fontId="0" type="noConversion"/>
  </si>
  <si>
    <r>
      <rPr/>
      <t xml:space="preserve">    </t>
    </r>
    <r>
      <rPr>
        <sz val="12.0"/>
        <color rgb="FF000000"/>
        <rFont val="宋体"/>
        <charset val="134"/>
      </rPr>
      <t>成人广播电视教育</t>
    </r>
    <phoneticPr fontId="0" type="noConversion"/>
  </si>
  <si>
    <r>
      <rPr/>
      <t xml:space="preserve">    </t>
    </r>
    <r>
      <rPr>
        <sz val="12.0"/>
        <color rgb="FF000000"/>
        <rFont val="宋体"/>
        <charset val="134"/>
      </rPr>
      <t>其他成人教育支出</t>
    </r>
    <phoneticPr fontId="0" type="noConversion"/>
  </si>
  <si>
    <r>
      <rPr/>
      <t xml:space="preserve">  </t>
    </r>
    <r>
      <rPr>
        <b/>
        <sz val="12.0"/>
        <color rgb="FF000000"/>
        <rFont val="宋体"/>
        <charset val="134"/>
      </rPr>
      <t>广播电视教育</t>
    </r>
    <phoneticPr fontId="0" type="noConversion"/>
  </si>
  <si>
    <r>
      <rPr/>
      <t xml:space="preserve">    </t>
    </r>
    <r>
      <rPr>
        <sz val="12.0"/>
        <color rgb="FF000000"/>
        <rFont val="宋体"/>
        <charset val="134"/>
      </rPr>
      <t>广播电视学校</t>
    </r>
    <phoneticPr fontId="0" type="noConversion"/>
  </si>
  <si>
    <r>
      <rPr/>
      <t xml:space="preserve">    </t>
    </r>
    <r>
      <rPr>
        <sz val="12.0"/>
        <color rgb="FF000000"/>
        <rFont val="宋体"/>
        <charset val="134"/>
      </rPr>
      <t>教育电视台</t>
    </r>
    <phoneticPr fontId="0" type="noConversion"/>
  </si>
  <si>
    <r>
      <rPr/>
      <t xml:space="preserve">    </t>
    </r>
    <r>
      <rPr>
        <sz val="12.0"/>
        <color rgb="FF000000"/>
        <rFont val="宋体"/>
        <charset val="134"/>
      </rPr>
      <t>其他广播电视教育支出</t>
    </r>
    <phoneticPr fontId="0" type="noConversion"/>
  </si>
  <si>
    <r>
      <rPr/>
      <t xml:space="preserve">  </t>
    </r>
    <r>
      <rPr>
        <b/>
        <sz val="12.0"/>
        <color rgb="FF000000"/>
        <rFont val="宋体"/>
        <charset val="134"/>
      </rPr>
      <t>留学教育</t>
    </r>
    <phoneticPr fontId="0" type="noConversion"/>
  </si>
  <si>
    <r>
      <rPr/>
      <t xml:space="preserve">    </t>
    </r>
    <r>
      <rPr>
        <sz val="12.0"/>
        <color rgb="FF000000"/>
        <rFont val="宋体"/>
        <charset val="134"/>
      </rPr>
      <t>出国留学教育</t>
    </r>
    <phoneticPr fontId="0" type="noConversion"/>
  </si>
  <si>
    <r>
      <rPr/>
      <t xml:space="preserve">    </t>
    </r>
    <r>
      <rPr>
        <sz val="12.0"/>
        <color rgb="FF000000"/>
        <rFont val="宋体"/>
        <charset val="134"/>
      </rPr>
      <t>来华留学教育</t>
    </r>
    <phoneticPr fontId="0" type="noConversion"/>
  </si>
  <si>
    <r>
      <rPr/>
      <t xml:space="preserve">    </t>
    </r>
    <r>
      <rPr>
        <sz val="12.0"/>
        <color rgb="FF000000"/>
        <rFont val="宋体"/>
        <charset val="134"/>
      </rPr>
      <t>其他留学教育支出</t>
    </r>
    <phoneticPr fontId="0" type="noConversion"/>
  </si>
  <si>
    <r>
      <rPr/>
      <t xml:space="preserve">  </t>
    </r>
    <r>
      <rPr>
        <b/>
        <sz val="12.0"/>
        <color rgb="FF000000"/>
        <rFont val="宋体"/>
        <charset val="134"/>
      </rPr>
      <t>特殊教育</t>
    </r>
    <phoneticPr fontId="0" type="noConversion"/>
  </si>
  <si>
    <r>
      <rPr/>
      <t xml:space="preserve">    </t>
    </r>
    <r>
      <rPr>
        <sz val="12.0"/>
        <color rgb="FF000000"/>
        <rFont val="宋体"/>
        <charset val="134"/>
      </rPr>
      <t>特殊学校教育</t>
    </r>
    <phoneticPr fontId="0" type="noConversion"/>
  </si>
  <si>
    <r>
      <rPr/>
      <t xml:space="preserve">    </t>
    </r>
    <r>
      <rPr>
        <sz val="12.0"/>
        <color rgb="FF000000"/>
        <rFont val="宋体"/>
        <charset val="134"/>
      </rPr>
      <t>工读学校教育</t>
    </r>
    <phoneticPr fontId="0" type="noConversion"/>
  </si>
  <si>
    <r>
      <rPr/>
      <t xml:space="preserve">    </t>
    </r>
    <r>
      <rPr>
        <sz val="12.0"/>
        <color rgb="FF000000"/>
        <rFont val="宋体"/>
        <charset val="134"/>
      </rPr>
      <t>其他特殊教育支出</t>
    </r>
    <phoneticPr fontId="0" type="noConversion"/>
  </si>
  <si>
    <r>
      <rPr/>
      <t xml:space="preserve">  </t>
    </r>
    <r>
      <rPr>
        <b/>
        <sz val="12.0"/>
        <color rgb="FF000000"/>
        <rFont val="宋体"/>
        <charset val="134"/>
      </rPr>
      <t>进修及培训</t>
    </r>
    <phoneticPr fontId="0" type="noConversion"/>
  </si>
  <si>
    <r>
      <rPr/>
      <t xml:space="preserve">    </t>
    </r>
    <r>
      <rPr>
        <sz val="12.0"/>
        <color rgb="FF000000"/>
        <rFont val="宋体"/>
        <charset val="134"/>
      </rPr>
      <t>教师进修</t>
    </r>
    <phoneticPr fontId="0" type="noConversion"/>
  </si>
  <si>
    <r>
      <rPr/>
      <t xml:space="preserve">    </t>
    </r>
    <r>
      <rPr>
        <sz val="12.0"/>
        <color rgb="FF000000"/>
        <rFont val="宋体"/>
        <charset val="134"/>
      </rPr>
      <t>干部教育</t>
    </r>
    <phoneticPr fontId="0" type="noConversion"/>
  </si>
  <si>
    <r>
      <rPr/>
      <t xml:space="preserve">    </t>
    </r>
    <r>
      <rPr>
        <sz val="12.0"/>
        <color rgb="FF000000"/>
        <rFont val="宋体"/>
        <charset val="134"/>
      </rPr>
      <t>培训支出</t>
    </r>
    <phoneticPr fontId="0" type="noConversion"/>
  </si>
  <si>
    <r>
      <rPr/>
      <t xml:space="preserve">    </t>
    </r>
    <r>
      <rPr>
        <sz val="12.0"/>
        <color rgb="FF000000"/>
        <rFont val="宋体"/>
        <charset val="134"/>
      </rPr>
      <t>退役士兵能力提升</t>
    </r>
    <phoneticPr fontId="0" type="noConversion"/>
  </si>
  <si>
    <r>
      <rPr/>
      <t xml:space="preserve">    </t>
    </r>
    <r>
      <rPr>
        <sz val="12.0"/>
        <color rgb="FF000000"/>
        <rFont val="宋体"/>
        <charset val="134"/>
      </rPr>
      <t>其他进修及培训</t>
    </r>
    <phoneticPr fontId="0" type="noConversion"/>
  </si>
  <si>
    <r>
      <rPr/>
      <t xml:space="preserve">  </t>
    </r>
    <r>
      <rPr>
        <b/>
        <sz val="12.0"/>
        <color rgb="FF000000"/>
        <rFont val="宋体"/>
        <charset val="134"/>
      </rPr>
      <t>教育费附加安排的支出</t>
    </r>
    <phoneticPr fontId="0" type="noConversion"/>
  </si>
  <si>
    <r>
      <rPr/>
      <t xml:space="preserve">    </t>
    </r>
    <r>
      <rPr>
        <sz val="12.0"/>
        <color rgb="FF000000"/>
        <rFont val="宋体"/>
        <charset val="134"/>
      </rPr>
      <t>农村中小学校舍建设</t>
    </r>
    <phoneticPr fontId="0" type="noConversion"/>
  </si>
  <si>
    <r>
      <rPr/>
      <t xml:space="preserve">    </t>
    </r>
    <r>
      <rPr>
        <sz val="12.0"/>
        <color rgb="FF000000"/>
        <rFont val="宋体"/>
        <charset val="134"/>
      </rPr>
      <t>农村中小学教学设施</t>
    </r>
    <phoneticPr fontId="0" type="noConversion"/>
  </si>
  <si>
    <r>
      <rPr/>
      <t xml:space="preserve">    </t>
    </r>
    <r>
      <rPr>
        <sz val="12.0"/>
        <color rgb="FF000000"/>
        <rFont val="宋体"/>
        <charset val="134"/>
      </rPr>
      <t>城市中小学校舍建设</t>
    </r>
    <phoneticPr fontId="0" type="noConversion"/>
  </si>
  <si>
    <r>
      <rPr/>
      <t xml:space="preserve">    </t>
    </r>
    <r>
      <rPr>
        <sz val="12.0"/>
        <color rgb="FF000000"/>
        <rFont val="宋体"/>
        <charset val="134"/>
      </rPr>
      <t>城市中小学教学设施</t>
    </r>
    <phoneticPr fontId="0" type="noConversion"/>
  </si>
  <si>
    <r>
      <rPr/>
      <t xml:space="preserve">    </t>
    </r>
    <r>
      <rPr>
        <sz val="12.0"/>
        <color rgb="FF000000"/>
        <rFont val="宋体"/>
        <charset val="134"/>
      </rPr>
      <t>中等职业学校教学设施</t>
    </r>
    <phoneticPr fontId="0" type="noConversion"/>
  </si>
  <si>
    <r>
      <rPr/>
      <t xml:space="preserve">    </t>
    </r>
    <r>
      <rPr>
        <sz val="12.0"/>
        <color rgb="FF000000"/>
        <rFont val="宋体"/>
        <charset val="134"/>
      </rPr>
      <t>其他教育费附加安排的支出</t>
    </r>
    <phoneticPr fontId="0" type="noConversion"/>
  </si>
  <si>
    <r>
      <rPr/>
      <t xml:space="preserve">  </t>
    </r>
    <r>
      <rPr>
        <b/>
        <sz val="12.0"/>
        <color rgb="FF000000"/>
        <rFont val="宋体"/>
        <charset val="134"/>
      </rPr>
      <t>其他教育支出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</si>
  <si>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其他教育支出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</si>
  <si>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科学技术支出</t>
  </si>
  <si>
    <r>
      <rPr/>
      <t xml:space="preserve">  </t>
    </r>
    <r>
      <rPr>
        <b/>
        <sz val="12.0"/>
        <color rgb="FF000000"/>
        <rFont val="宋体"/>
        <charset val="134"/>
      </rPr>
      <t>科学技术管理事务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</si>
  <si>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</si>
  <si>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</si>
  <si>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</si>
  <si>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其他科学技术管理事务支出</t>
    </r>
    <phoneticPr fontId="0" type="noConversion"/>
  </si>
  <si>
    <r>
      <rPr/>
      <t xml:space="preserve">  </t>
    </r>
    <r>
      <rPr>
        <b/>
        <sz val="12.0"/>
        <color rgb="FF000000"/>
        <rFont val="宋体"/>
        <charset val="134"/>
      </rPr>
      <t>基础研究</t>
    </r>
    <phoneticPr fontId="0" type="noConversion"/>
  </si>
  <si>
    <r>
      <rPr/>
      <t xml:space="preserve">    </t>
    </r>
    <r>
      <rPr>
        <sz val="12.0"/>
        <color rgb="FF000000"/>
        <rFont val="宋体"/>
        <charset val="134"/>
      </rPr>
      <t>机构运行</t>
    </r>
    <phoneticPr fontId="0" type="noConversion"/>
  </si>
  <si>
    <r>
      <rPr/>
      <t xml:space="preserve">    </t>
    </r>
    <r>
      <rPr>
        <sz val="12.0"/>
        <color rgb="FF000000"/>
        <rFont val="宋体"/>
        <charset val="134"/>
      </rPr>
      <t>重点基础研究规划</t>
    </r>
    <phoneticPr fontId="0" type="noConversion"/>
  </si>
  <si>
    <r>
      <rPr/>
      <t xml:space="preserve">    </t>
    </r>
    <r>
      <rPr>
        <sz val="12.0"/>
        <color rgb="FF000000"/>
        <rFont val="宋体"/>
        <charset val="134"/>
      </rPr>
      <t>自然科学基金</t>
    </r>
    <phoneticPr fontId="0" type="noConversion"/>
  </si>
  <si>
    <r>
      <rPr/>
      <t xml:space="preserve">    </t>
    </r>
    <r>
      <rPr>
        <sz val="12.0"/>
        <color rgb="FF000000"/>
        <rFont val="宋体"/>
        <charset val="134"/>
      </rPr>
      <t>重点实验室及相关设施</t>
    </r>
    <phoneticPr fontId="0" type="noConversion"/>
  </si>
  <si>
    <r>
      <rPr/>
      <t xml:space="preserve">    </t>
    </r>
    <r>
      <rPr>
        <sz val="12.0"/>
        <color rgb="FF000000"/>
        <rFont val="宋体"/>
        <charset val="134"/>
      </rPr>
      <t>重大科学工程</t>
    </r>
    <phoneticPr fontId="0" type="noConversion"/>
  </si>
  <si>
    <r>
      <rPr/>
      <t xml:space="preserve">    </t>
    </r>
    <r>
      <rPr>
        <sz val="12.0"/>
        <color rgb="FF000000"/>
        <rFont val="宋体"/>
        <charset val="134"/>
      </rPr>
      <t>专项基础科研</t>
    </r>
    <phoneticPr fontId="0" type="noConversion"/>
  </si>
  <si>
    <r>
      <rPr/>
      <t xml:space="preserve">    </t>
    </r>
    <r>
      <rPr>
        <sz val="12.0"/>
        <color rgb="FF000000"/>
        <rFont val="宋体"/>
        <charset val="134"/>
      </rPr>
      <t>专项技术基础</t>
    </r>
    <phoneticPr fontId="0" type="noConversion"/>
  </si>
  <si>
    <r>
      <rPr/>
      <t xml:space="preserve">    </t>
    </r>
    <r>
      <rPr>
        <sz val="12.0"/>
        <color rgb="FF000000"/>
        <rFont val="宋体"/>
        <charset val="134"/>
      </rPr>
      <t>其他基础研究支出</t>
    </r>
    <phoneticPr fontId="0" type="noConversion"/>
  </si>
  <si>
    <r>
      <rPr/>
      <t xml:space="preserve">  </t>
    </r>
    <r>
      <rPr>
        <b/>
        <sz val="12.0"/>
        <color rgb="FF000000"/>
        <rFont val="宋体"/>
        <charset val="134"/>
      </rPr>
      <t>应用研究</t>
    </r>
    <phoneticPr fontId="0" type="noConversion"/>
  </si>
  <si>
    <r>
      <rPr/>
      <t xml:space="preserve">    </t>
    </r>
    <r>
      <rPr>
        <sz val="12.0"/>
        <color rgb="FF000000"/>
        <rFont val="宋体"/>
        <charset val="134"/>
      </rPr>
      <t>机构运行</t>
    </r>
    <phoneticPr fontId="0" type="noConversion"/>
  </si>
  <si>
    <r>
      <rPr/>
      <t xml:space="preserve">    </t>
    </r>
    <r>
      <rPr>
        <sz val="12.0"/>
        <color rgb="FF000000"/>
        <rFont val="宋体"/>
        <charset val="134"/>
      </rPr>
      <t>社会公益研究</t>
    </r>
    <phoneticPr fontId="0" type="noConversion"/>
  </si>
  <si>
    <r>
      <rPr/>
      <t xml:space="preserve">    </t>
    </r>
    <r>
      <rPr>
        <sz val="12.0"/>
        <color rgb="FF000000"/>
        <rFont val="宋体"/>
        <charset val="134"/>
      </rPr>
      <t>高技术研究</t>
    </r>
    <phoneticPr fontId="0" type="noConversion"/>
  </si>
  <si>
    <r>
      <rPr/>
      <t xml:space="preserve">    </t>
    </r>
    <r>
      <rPr>
        <sz val="12.0"/>
        <color rgb="FF000000"/>
        <rFont val="宋体"/>
        <charset val="134"/>
      </rPr>
      <t>专项科研试制</t>
    </r>
    <phoneticPr fontId="0" type="noConversion"/>
  </si>
  <si>
    <r>
      <rPr/>
      <t xml:space="preserve">    </t>
    </r>
    <r>
      <rPr>
        <sz val="12.0"/>
        <color rgb="FF000000"/>
        <rFont val="宋体"/>
        <charset val="134"/>
      </rPr>
      <t>其他应用研究支出</t>
    </r>
    <phoneticPr fontId="0" type="noConversion"/>
  </si>
  <si>
    <r>
      <rPr/>
      <t xml:space="preserve">  </t>
    </r>
    <r>
      <rPr>
        <b/>
        <sz val="12.0"/>
        <color rgb="FF000000"/>
        <rFont val="宋体"/>
        <charset val="134"/>
      </rPr>
      <t>技术研究与开发</t>
    </r>
    <phoneticPr fontId="0" type="noConversion"/>
  </si>
  <si>
    <r>
      <rPr/>
      <t xml:space="preserve">    </t>
    </r>
    <r>
      <rPr>
        <sz val="12.0"/>
        <color rgb="FF000000"/>
        <rFont val="宋体"/>
        <charset val="134"/>
      </rPr>
      <t>机构运行</t>
    </r>
    <phoneticPr fontId="0" type="noConversion"/>
  </si>
  <si>
    <r>
      <rPr/>
      <t xml:space="preserve">    </t>
    </r>
    <r>
      <rPr>
        <sz val="12.0"/>
        <color rgb="FF000000"/>
        <rFont val="宋体"/>
        <charset val="134"/>
      </rPr>
      <t>应用技术研究与开发</t>
    </r>
    <phoneticPr fontId="0" type="noConversion"/>
  </si>
  <si>
    <r>
      <rPr/>
      <t xml:space="preserve">    </t>
    </r>
    <r>
      <rPr>
        <sz val="12.0"/>
        <color rgb="FF000000"/>
        <rFont val="宋体"/>
        <charset val="134"/>
      </rPr>
      <t>产业技术研究与开发</t>
    </r>
    <phoneticPr fontId="0" type="noConversion"/>
  </si>
  <si>
    <r>
      <rPr/>
      <t xml:space="preserve">    </t>
    </r>
    <r>
      <rPr>
        <sz val="12.0"/>
        <color rgb="FF000000"/>
        <rFont val="宋体"/>
        <charset val="134"/>
      </rPr>
      <t>科技成果转化与扩散</t>
    </r>
    <phoneticPr fontId="0" type="noConversion"/>
  </si>
  <si>
    <r>
      <rPr/>
      <t xml:space="preserve">    </t>
    </r>
    <r>
      <rPr>
        <sz val="12.0"/>
        <color rgb="FF000000"/>
        <rFont val="宋体"/>
        <charset val="134"/>
      </rPr>
      <t>其他技术研究与开发支出</t>
    </r>
    <phoneticPr fontId="0" type="noConversion"/>
  </si>
  <si>
    <r>
      <rPr/>
      <t xml:space="preserve">  </t>
    </r>
    <r>
      <rPr>
        <b/>
        <sz val="12.0"/>
        <color rgb="FF000000"/>
        <rFont val="宋体"/>
        <charset val="134"/>
      </rPr>
      <t>科技条件与服务</t>
    </r>
    <phoneticPr fontId="0" type="noConversion"/>
  </si>
  <si>
    <r>
      <rPr/>
      <t xml:space="preserve">    </t>
    </r>
    <r>
      <rPr>
        <sz val="12.0"/>
        <color rgb="FF000000"/>
        <rFont val="宋体"/>
        <charset val="134"/>
      </rPr>
      <t>机构运行</t>
    </r>
    <phoneticPr fontId="0" type="noConversion"/>
  </si>
  <si>
    <r>
      <rPr/>
      <t xml:space="preserve">    </t>
    </r>
    <r>
      <rPr>
        <sz val="12.0"/>
        <color rgb="FF000000"/>
        <rFont val="宋体"/>
        <charset val="134"/>
      </rPr>
      <t>技术创新服务体系</t>
    </r>
    <phoneticPr fontId="0" type="noConversion"/>
  </si>
  <si>
    <r>
      <rPr/>
      <t xml:space="preserve">    </t>
    </r>
    <r>
      <rPr>
        <sz val="12.0"/>
        <color rgb="FF000000"/>
        <rFont val="宋体"/>
        <charset val="134"/>
      </rPr>
      <t>科技条件专项</t>
    </r>
    <phoneticPr fontId="0" type="noConversion"/>
  </si>
  <si>
    <r>
      <rPr/>
      <t xml:space="preserve">    </t>
    </r>
    <r>
      <rPr>
        <sz val="12.0"/>
        <color rgb="FF000000"/>
        <rFont val="宋体"/>
        <charset val="134"/>
      </rPr>
      <t>其他科技条件与服务支出</t>
    </r>
    <phoneticPr fontId="0" type="noConversion"/>
  </si>
  <si>
    <r>
      <rPr/>
      <t xml:space="preserve">  </t>
    </r>
    <r>
      <rPr>
        <b/>
        <sz val="12.0"/>
        <color rgb="FF000000"/>
        <rFont val="宋体"/>
        <charset val="134"/>
      </rPr>
      <t>社会科学</t>
    </r>
    <phoneticPr fontId="0" type="noConversion"/>
  </si>
  <si>
    <r>
      <rPr/>
      <t xml:space="preserve">    </t>
    </r>
    <r>
      <rPr>
        <sz val="12.0"/>
        <color rgb="FF000000"/>
        <rFont val="宋体"/>
        <charset val="134"/>
      </rPr>
      <t>社会科学研究机构</t>
    </r>
    <phoneticPr fontId="0" type="noConversion"/>
  </si>
  <si>
    <r>
      <rPr/>
      <t xml:space="preserve">    </t>
    </r>
    <r>
      <rPr>
        <sz val="12.0"/>
        <color rgb="FF000000"/>
        <rFont val="宋体"/>
        <charset val="134"/>
      </rPr>
      <t>社会科学研究</t>
    </r>
    <phoneticPr fontId="0" type="noConversion"/>
  </si>
  <si>
    <r>
      <rPr/>
      <t xml:space="preserve">    </t>
    </r>
    <r>
      <rPr>
        <sz val="12.0"/>
        <color rgb="FF000000"/>
        <rFont val="宋体"/>
        <charset val="134"/>
      </rPr>
      <t>社科基金支出</t>
    </r>
    <phoneticPr fontId="0" type="noConversion"/>
  </si>
  <si>
    <r>
      <rPr/>
      <t xml:space="preserve">    </t>
    </r>
    <r>
      <rPr>
        <sz val="12.0"/>
        <color rgb="FF000000"/>
        <rFont val="宋体"/>
        <charset val="134"/>
      </rPr>
      <t>其他社会科学支出</t>
    </r>
    <phoneticPr fontId="0" type="noConversion"/>
  </si>
  <si>
    <r>
      <rPr/>
      <t xml:space="preserve">  </t>
    </r>
    <r>
      <rPr>
        <b/>
        <sz val="12.0"/>
        <color rgb="FF000000"/>
        <rFont val="宋体"/>
        <charset val="134"/>
      </rPr>
      <t>科学技术普及</t>
    </r>
    <phoneticPr fontId="0" type="noConversion"/>
  </si>
  <si>
    <r>
      <rPr/>
      <t xml:space="preserve">    </t>
    </r>
    <r>
      <rPr>
        <sz val="12.0"/>
        <color rgb="FF000000"/>
        <rFont val="宋体"/>
        <charset val="134"/>
      </rPr>
      <t>机构运行</t>
    </r>
    <phoneticPr fontId="0" type="noConversion"/>
  </si>
  <si>
    <r>
      <rPr/>
      <t xml:space="preserve">    </t>
    </r>
    <r>
      <rPr>
        <sz val="12.0"/>
        <color rgb="FF000000"/>
        <rFont val="宋体"/>
        <charset val="134"/>
      </rPr>
      <t>科普活动</t>
    </r>
    <phoneticPr fontId="0" type="noConversion"/>
  </si>
  <si>
    <r>
      <rPr/>
      <t xml:space="preserve">    </t>
    </r>
    <r>
      <rPr>
        <sz val="12.0"/>
        <color rgb="FF000000"/>
        <rFont val="宋体"/>
        <charset val="134"/>
      </rPr>
      <t>青少年科技活动</t>
    </r>
    <phoneticPr fontId="0" type="noConversion"/>
  </si>
  <si>
    <r>
      <rPr/>
      <t xml:space="preserve">    </t>
    </r>
    <r>
      <rPr>
        <sz val="12.0"/>
        <color rgb="FF000000"/>
        <rFont val="宋体"/>
        <charset val="134"/>
      </rPr>
      <t>学术交流活动</t>
    </r>
    <phoneticPr fontId="0" type="noConversion"/>
  </si>
  <si>
    <r>
      <rPr/>
      <t xml:space="preserve">    </t>
    </r>
    <r>
      <rPr>
        <sz val="12.0"/>
        <color rgb="FF000000"/>
        <rFont val="宋体"/>
        <charset val="134"/>
      </rPr>
      <t>科技馆站</t>
    </r>
    <phoneticPr fontId="0" type="noConversion"/>
  </si>
  <si>
    <r>
      <rPr/>
      <t xml:space="preserve">    </t>
    </r>
    <r>
      <rPr>
        <sz val="12.0"/>
        <color rgb="FF000000"/>
        <rFont val="宋体"/>
        <charset val="134"/>
      </rPr>
      <t>其他科学技术普及支出</t>
    </r>
    <phoneticPr fontId="0" type="noConversion"/>
  </si>
  <si>
    <r>
      <rPr/>
      <t xml:space="preserve">  </t>
    </r>
    <r>
      <rPr>
        <b/>
        <sz val="12.0"/>
        <color rgb="FF000000"/>
        <rFont val="宋体"/>
        <charset val="134"/>
      </rPr>
      <t>科技交流与合作</t>
    </r>
    <phoneticPr fontId="0" type="noConversion"/>
  </si>
  <si>
    <r>
      <rPr/>
      <t xml:space="preserve">    </t>
    </r>
    <r>
      <rPr>
        <sz val="12.0"/>
        <color rgb="FF000000"/>
        <rFont val="宋体"/>
        <charset val="134"/>
      </rPr>
      <t>国际交流与合作</t>
    </r>
    <phoneticPr fontId="0" type="noConversion"/>
  </si>
  <si>
    <r>
      <rPr/>
      <t xml:space="preserve">    </t>
    </r>
    <r>
      <rPr>
        <sz val="12.0"/>
        <color rgb="FF000000"/>
        <rFont val="宋体"/>
        <charset val="134"/>
      </rPr>
      <t>重大科技合作项目</t>
    </r>
    <phoneticPr fontId="0" type="noConversion"/>
  </si>
  <si>
    <r>
      <rPr/>
      <t xml:space="preserve">    </t>
    </r>
    <r>
      <rPr>
        <sz val="12.0"/>
        <color rgb="FF000000"/>
        <rFont val="宋体"/>
        <charset val="134"/>
      </rPr>
      <t>其他科技交流与合作支出</t>
    </r>
    <phoneticPr fontId="0" type="noConversion"/>
  </si>
  <si>
    <r>
      <rPr/>
      <t xml:space="preserve">  </t>
    </r>
    <r>
      <rPr>
        <b/>
        <sz val="12.0"/>
        <color rgb="FF000000"/>
        <rFont val="宋体"/>
        <charset val="134"/>
      </rPr>
      <t>科技重大项目</t>
    </r>
    <phoneticPr fontId="0" type="noConversion"/>
  </si>
  <si>
    <r>
      <rPr/>
      <t xml:space="preserve">    </t>
    </r>
    <r>
      <rPr>
        <sz val="12.0"/>
        <color rgb="FF000000"/>
        <rFont val="宋体"/>
        <charset val="134"/>
      </rPr>
      <t>科技重大专项</t>
    </r>
    <phoneticPr fontId="0" type="noConversion"/>
  </si>
  <si>
    <r>
      <rPr/>
      <t xml:space="preserve">    </t>
    </r>
    <r>
      <rPr>
        <sz val="12.0"/>
        <color rgb="FF000000"/>
        <rFont val="宋体"/>
        <charset val="134"/>
      </rPr>
      <t>重点研发计划</t>
    </r>
    <phoneticPr fontId="0" type="noConversion"/>
  </si>
  <si>
    <r>
      <rPr/>
      <t xml:space="preserve">  </t>
    </r>
    <r>
      <rPr>
        <b/>
        <sz val="12.0"/>
        <color rgb="FF000000"/>
        <rFont val="宋体"/>
        <charset val="134"/>
      </rPr>
      <t>其他科学技术支出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</si>
  <si>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科技奖励</t>
    </r>
    <phoneticPr fontId="0" type="noConversion"/>
  </si>
  <si>
    <r>
      <rPr/>
      <t xml:space="preserve">    </t>
    </r>
    <r>
      <rPr>
        <sz val="12.0"/>
        <color rgb="FF000000"/>
        <rFont val="宋体"/>
        <charset val="134"/>
      </rPr>
      <t>核应急</t>
    </r>
    <phoneticPr fontId="0" type="noConversion"/>
  </si>
  <si>
    <r>
      <rPr/>
      <t xml:space="preserve">    </t>
    </r>
    <r>
      <rPr>
        <sz val="12.0"/>
        <color rgb="FF000000"/>
        <rFont val="宋体"/>
        <charset val="134"/>
      </rPr>
      <t>转制科研机构</t>
    </r>
    <phoneticPr fontId="0" type="noConversion"/>
  </si>
  <si>
    <r>
      <rPr/>
      <t xml:space="preserve">    </t>
    </r>
    <r>
      <rPr>
        <sz val="12.0"/>
        <color rgb="FF000000"/>
        <rFont val="宋体"/>
        <charset val="134"/>
      </rPr>
      <t>其他科学技术支出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</si>
  <si>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文化旅游体育与传媒支出</t>
  </si>
  <si>
    <r>
      <rPr/>
      <t xml:space="preserve">  </t>
    </r>
    <r>
      <rPr>
        <b/>
        <sz val="12.0"/>
        <color rgb="FF000000"/>
        <rFont val="宋体"/>
        <charset val="134"/>
      </rPr>
      <t>文化和旅游</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</si>
  <si>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</si>
  <si>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</si>
  <si>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</si>
  <si>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图书馆</t>
    </r>
    <phoneticPr fontId="0" type="noConversion"/>
  </si>
  <si>
    <r>
      <rPr/>
      <t xml:space="preserve">    </t>
    </r>
    <r>
      <rPr>
        <sz val="12.0"/>
        <color rgb="FF000000"/>
        <rFont val="宋体"/>
        <charset val="134"/>
      </rPr>
      <t>文化展示及纪念机构</t>
    </r>
    <phoneticPr fontId="0" type="noConversion"/>
  </si>
  <si>
    <r>
      <rPr/>
      <t xml:space="preserve">    </t>
    </r>
    <r>
      <rPr>
        <sz val="12.0"/>
        <color rgb="FF000000"/>
        <rFont val="宋体"/>
        <charset val="134"/>
      </rPr>
      <t>艺术表演场所</t>
    </r>
    <phoneticPr fontId="0" type="noConversion"/>
  </si>
  <si>
    <r>
      <rPr/>
      <t xml:space="preserve">    </t>
    </r>
    <r>
      <rPr>
        <sz val="12.0"/>
        <color rgb="FF000000"/>
        <rFont val="宋体"/>
        <charset val="134"/>
      </rPr>
      <t>艺术表演团体</t>
    </r>
    <phoneticPr fontId="0" type="noConversion"/>
  </si>
  <si>
    <r>
      <rPr/>
      <t xml:space="preserve">    </t>
    </r>
    <r>
      <rPr>
        <sz val="12.0"/>
        <color rgb="FF000000"/>
        <rFont val="宋体"/>
        <charset val="134"/>
      </rPr>
      <t>文化活动</t>
    </r>
    <phoneticPr fontId="0" type="noConversion"/>
  </si>
  <si>
    <r>
      <rPr/>
      <t xml:space="preserve">    </t>
    </r>
    <r>
      <rPr>
        <sz val="12.0"/>
        <color rgb="FF000000"/>
        <rFont val="宋体"/>
        <charset val="134"/>
      </rPr>
      <t>群众文化</t>
    </r>
    <phoneticPr fontId="0" type="noConversion"/>
  </si>
  <si>
    <r>
      <rPr/>
      <t xml:space="preserve">    </t>
    </r>
    <r>
      <rPr>
        <sz val="12.0"/>
        <color rgb="FF000000"/>
        <rFont val="宋体"/>
        <charset val="134"/>
      </rPr>
      <t>文化和旅游交流与合作</t>
    </r>
    <phoneticPr fontId="0" type="noConversion"/>
  </si>
  <si>
    <r>
      <rPr/>
      <t xml:space="preserve">    </t>
    </r>
    <r>
      <rPr>
        <sz val="12.0"/>
        <color rgb="FF000000"/>
        <rFont val="宋体"/>
        <charset val="134"/>
      </rPr>
      <t>文化创作与保护</t>
    </r>
    <phoneticPr fontId="0" type="noConversion"/>
  </si>
  <si>
    <r>
      <rPr/>
      <t xml:space="preserve">    </t>
    </r>
    <r>
      <rPr>
        <sz val="12.0"/>
        <color rgb="FF000000"/>
        <rFont val="宋体"/>
        <charset val="134"/>
      </rPr>
      <t>文化和旅游市场管理</t>
    </r>
    <phoneticPr fontId="0" type="noConversion"/>
  </si>
  <si>
    <r>
      <rPr/>
      <t xml:space="preserve">    </t>
    </r>
    <r>
      <rPr>
        <sz val="12.0"/>
        <color rgb="FF000000"/>
        <rFont val="宋体"/>
        <charset val="134"/>
      </rPr>
      <t>旅游宣传</t>
    </r>
    <phoneticPr fontId="0" type="noConversion"/>
  </si>
  <si>
    <r>
      <rPr/>
      <t xml:space="preserve">    </t>
    </r>
    <r>
      <rPr>
        <sz val="12.0"/>
        <color rgb="FF000000"/>
        <rFont val="宋体"/>
        <charset val="134"/>
      </rPr>
      <t>旅游行业业务管理</t>
    </r>
    <phoneticPr fontId="0" type="noConversion"/>
  </si>
  <si>
    <r>
      <rPr/>
      <t xml:space="preserve">    </t>
    </r>
    <r>
      <rPr>
        <sz val="12.0"/>
        <color rgb="FF000000"/>
        <rFont val="宋体"/>
        <charset val="134"/>
      </rPr>
      <t>其他文化和旅游支出</t>
    </r>
    <phoneticPr fontId="0" type="noConversion"/>
  </si>
  <si>
    <r>
      <rPr/>
      <t xml:space="preserve">  </t>
    </r>
    <r>
      <rPr>
        <b/>
        <sz val="12.0"/>
        <color rgb="FF000000"/>
        <rFont val="宋体"/>
        <charset val="134"/>
      </rPr>
      <t>文物</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</si>
  <si>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</si>
  <si>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</si>
  <si>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</si>
  <si>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文物保护</t>
    </r>
    <phoneticPr fontId="0" type="noConversion"/>
  </si>
  <si>
    <r>
      <rPr/>
      <t xml:space="preserve">    </t>
    </r>
    <r>
      <rPr>
        <sz val="12.0"/>
        <color rgb="FF000000"/>
        <rFont val="宋体"/>
        <charset val="134"/>
      </rPr>
      <t>博物馆</t>
    </r>
    <phoneticPr fontId="0" type="noConversion"/>
  </si>
  <si>
    <r>
      <rPr/>
      <t xml:space="preserve">    </t>
    </r>
    <r>
      <rPr>
        <sz val="12.0"/>
        <color rgb="FF000000"/>
        <rFont val="宋体"/>
        <charset val="134"/>
      </rPr>
      <t>历史名城与古迹</t>
    </r>
    <phoneticPr fontId="0" type="noConversion"/>
  </si>
  <si>
    <r>
      <rPr/>
      <t xml:space="preserve">    </t>
    </r>
    <r>
      <rPr>
        <sz val="12.0"/>
        <color rgb="FF000000"/>
        <rFont val="宋体"/>
        <charset val="134"/>
      </rPr>
      <t>其他文物支出</t>
    </r>
    <phoneticPr fontId="0" type="noConversion"/>
  </si>
  <si>
    <r>
      <rPr/>
      <t xml:space="preserve">  </t>
    </r>
    <r>
      <rPr>
        <b/>
        <sz val="12.0"/>
        <color rgb="FF000000"/>
        <rFont val="宋体"/>
        <charset val="134"/>
      </rPr>
      <t>体育</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</si>
  <si>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</si>
  <si>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</si>
  <si>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</si>
  <si>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运动项目管理</t>
    </r>
    <phoneticPr fontId="0" type="noConversion"/>
  </si>
  <si>
    <r>
      <rPr/>
      <t xml:space="preserve">    </t>
    </r>
    <r>
      <rPr>
        <sz val="12.0"/>
        <color rgb="FF000000"/>
        <rFont val="宋体"/>
        <charset val="134"/>
      </rPr>
      <t>体育竞赛</t>
    </r>
    <phoneticPr fontId="0" type="noConversion"/>
  </si>
  <si>
    <r>
      <rPr/>
      <t xml:space="preserve">    </t>
    </r>
    <r>
      <rPr>
        <sz val="12.0"/>
        <color rgb="FF000000"/>
        <rFont val="宋体"/>
        <charset val="134"/>
      </rPr>
      <t>体育训练</t>
    </r>
    <phoneticPr fontId="0" type="noConversion"/>
  </si>
  <si>
    <r>
      <rPr/>
      <t xml:space="preserve">    </t>
    </r>
    <r>
      <rPr>
        <sz val="12.0"/>
        <color rgb="FF000000"/>
        <rFont val="宋体"/>
        <charset val="134"/>
      </rPr>
      <t>体育场馆</t>
    </r>
    <phoneticPr fontId="0" type="noConversion"/>
  </si>
  <si>
    <r>
      <rPr/>
      <t xml:space="preserve">    </t>
    </r>
    <r>
      <rPr>
        <sz val="12.0"/>
        <color rgb="FF000000"/>
        <rFont val="宋体"/>
        <charset val="134"/>
      </rPr>
      <t>群众体育</t>
    </r>
    <phoneticPr fontId="0" type="noConversion"/>
  </si>
  <si>
    <r>
      <rPr/>
      <t xml:space="preserve">    </t>
    </r>
    <r>
      <rPr>
        <sz val="12.0"/>
        <color rgb="FF000000"/>
        <rFont val="宋体"/>
        <charset val="134"/>
      </rPr>
      <t>体育交流与合作</t>
    </r>
    <phoneticPr fontId="0" type="noConversion"/>
  </si>
  <si>
    <r>
      <rPr/>
      <t xml:space="preserve">    </t>
    </r>
    <r>
      <rPr>
        <sz val="12.0"/>
        <color rgb="FF000000"/>
        <rFont val="宋体"/>
        <charset val="134"/>
      </rPr>
      <t>其他体育支出</t>
    </r>
    <phoneticPr fontId="0" type="noConversion"/>
  </si>
  <si>
    <r>
      <rPr/>
      <t xml:space="preserve">  </t>
    </r>
    <r>
      <rPr>
        <b/>
        <sz val="12.0"/>
        <color rgb="FF000000"/>
        <rFont val="宋体"/>
        <charset val="134"/>
      </rPr>
      <t>新闻出版电影</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</si>
  <si>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</si>
  <si>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</si>
  <si>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</si>
  <si>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新闻通讯</t>
    </r>
    <phoneticPr fontId="0" type="noConversion"/>
  </si>
  <si>
    <r>
      <rPr/>
      <t xml:space="preserve">    </t>
    </r>
    <r>
      <rPr>
        <sz val="12.0"/>
        <color rgb="FF000000"/>
        <rFont val="宋体"/>
        <charset val="134"/>
      </rPr>
      <t>出版发行</t>
    </r>
    <phoneticPr fontId="0" type="noConversion"/>
  </si>
  <si>
    <r>
      <rPr/>
      <t xml:space="preserve">    </t>
    </r>
    <r>
      <rPr>
        <sz val="12.0"/>
        <color rgb="FF000000"/>
        <rFont val="宋体"/>
        <charset val="134"/>
      </rPr>
      <t>版权管理</t>
    </r>
    <phoneticPr fontId="0" type="noConversion"/>
  </si>
  <si>
    <r>
      <rPr/>
      <t xml:space="preserve">    </t>
    </r>
    <r>
      <rPr>
        <sz val="12.0"/>
        <color rgb="FF000000"/>
        <rFont val="宋体"/>
        <charset val="134"/>
      </rPr>
      <t>电影</t>
    </r>
    <phoneticPr fontId="0" type="noConversion"/>
  </si>
  <si>
    <r>
      <rPr/>
      <t xml:space="preserve">    </t>
    </r>
    <r>
      <rPr>
        <sz val="12.0"/>
        <color rgb="FF000000"/>
        <rFont val="宋体"/>
        <charset val="134"/>
      </rPr>
      <t>其他新闻出版电影支出</t>
    </r>
    <phoneticPr fontId="0" type="noConversion"/>
  </si>
  <si>
    <r>
      <rPr/>
      <t xml:space="preserve">  </t>
    </r>
    <r>
      <rPr>
        <b/>
        <sz val="12.0"/>
        <color rgb="FF000000"/>
        <rFont val="宋体"/>
        <charset val="134"/>
      </rPr>
      <t>广播电视</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</si>
  <si>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</si>
  <si>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</si>
  <si>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</si>
  <si>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广播</t>
    </r>
    <phoneticPr fontId="0" type="noConversion"/>
  </si>
  <si>
    <r>
      <rPr/>
      <t xml:space="preserve">    </t>
    </r>
    <r>
      <rPr>
        <sz val="12.0"/>
        <color rgb="FF000000"/>
        <rFont val="宋体"/>
        <charset val="134"/>
      </rPr>
      <t>电视</t>
    </r>
    <phoneticPr fontId="0" type="noConversion"/>
  </si>
  <si>
    <r>
      <rPr/>
      <t xml:space="preserve">    </t>
    </r>
    <r>
      <rPr>
        <sz val="12.0"/>
        <color rgb="FF000000"/>
        <rFont val="宋体"/>
        <charset val="134"/>
      </rPr>
      <t>其他广播电视支出</t>
    </r>
    <phoneticPr fontId="0" type="noConversion"/>
  </si>
  <si>
    <r>
      <rPr/>
      <t xml:space="preserve">  </t>
    </r>
    <r>
      <rPr>
        <b/>
        <sz val="12.0"/>
        <color rgb="FF000000"/>
        <rFont val="宋体"/>
        <charset val="134"/>
      </rPr>
      <t>其他文化体育与传媒支出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</si>
  <si>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宣传文化发展专项支出</t>
    </r>
    <phoneticPr fontId="0" type="noConversion"/>
  </si>
  <si>
    <r>
      <rPr/>
      <t xml:space="preserve">    </t>
    </r>
    <r>
      <rPr>
        <sz val="12.0"/>
        <color rgb="FF000000"/>
        <rFont val="宋体"/>
        <charset val="134"/>
      </rPr>
      <t>文化产业发展专项支出</t>
    </r>
    <phoneticPr fontId="0" type="noConversion"/>
  </si>
  <si>
    <r>
      <rPr/>
      <t xml:space="preserve">    </t>
    </r>
    <r>
      <rPr>
        <sz val="12.0"/>
        <color rgb="FF000000"/>
        <rFont val="宋体"/>
        <charset val="134"/>
      </rPr>
      <t>其他文化体育与传媒支出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</si>
  <si>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社会保障和就业支出</t>
  </si>
  <si>
    <r>
      <rPr/>
      <t xml:space="preserve">  </t>
    </r>
    <r>
      <rPr>
        <b/>
        <sz val="12.0"/>
        <color rgb="FF000000"/>
        <rFont val="宋体"/>
        <charset val="134"/>
      </rPr>
      <t>人力资源和社会保障管理事务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</si>
  <si>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</si>
  <si>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</si>
  <si>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</si>
  <si>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综合业务管理</t>
    </r>
    <phoneticPr fontId="0" type="noConversion"/>
  </si>
  <si>
    <r>
      <rPr/>
      <t xml:space="preserve">    </t>
    </r>
    <r>
      <rPr>
        <sz val="12.0"/>
        <color rgb="FF000000"/>
        <rFont val="宋体"/>
        <charset val="134"/>
      </rPr>
      <t>劳动保障监察</t>
    </r>
    <phoneticPr fontId="0" type="noConversion"/>
  </si>
  <si>
    <r>
      <rPr/>
      <t xml:space="preserve">    </t>
    </r>
    <r>
      <rPr>
        <sz val="12.0"/>
        <color rgb="FF000000"/>
        <rFont val="宋体"/>
        <charset val="134"/>
      </rPr>
      <t>就业管理事务</t>
    </r>
    <phoneticPr fontId="0" type="noConversion"/>
  </si>
  <si>
    <r>
      <rPr/>
      <t xml:space="preserve">    </t>
    </r>
    <r>
      <rPr>
        <sz val="12.0"/>
        <color rgb="FF000000"/>
        <rFont val="宋体"/>
        <charset val="134"/>
      </rPr>
      <t>社会保险业务管理事务</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</si>
  <si>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</si>
  <si>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社会保险经办机构</t>
    </r>
    <phoneticPr fontId="0" type="noConversion"/>
  </si>
  <si>
    <r>
      <rPr/>
      <t xml:space="preserve">    </t>
    </r>
    <r>
      <rPr>
        <sz val="12.0"/>
        <color rgb="FF000000"/>
        <rFont val="宋体"/>
        <charset val="134"/>
      </rPr>
      <t>劳动关系和维权</t>
    </r>
    <phoneticPr fontId="0" type="noConversion"/>
  </si>
  <si>
    <r>
      <rPr/>
      <t xml:space="preserve">    </t>
    </r>
    <r>
      <rPr>
        <sz val="12.0"/>
        <color rgb="FF000000"/>
        <rFont val="宋体"/>
        <charset val="134"/>
      </rPr>
      <t>公共就业服务和职业技能鉴定机构</t>
    </r>
    <phoneticPr fontId="0" type="noConversion"/>
  </si>
  <si>
    <r>
      <rPr/>
      <t xml:space="preserve">    </t>
    </r>
    <r>
      <rPr>
        <sz val="12.0"/>
        <color rgb="FF000000"/>
        <rFont val="宋体"/>
        <charset val="134"/>
      </rPr>
      <t>劳动人事争议调解仲裁</t>
    </r>
    <phoneticPr fontId="0" type="noConversion"/>
  </si>
  <si>
    <r>
      <rPr/>
      <t xml:space="preserve">    </t>
    </r>
    <r>
      <rPr>
        <sz val="12.0"/>
        <color rgb="FF000000"/>
        <rFont val="宋体"/>
        <charset val="134"/>
      </rPr>
      <t>其他人力资源和社会保障管理事务支出</t>
    </r>
    <phoneticPr fontId="0" type="noConversion"/>
  </si>
  <si>
    <r>
      <rPr/>
      <t xml:space="preserve">  </t>
    </r>
    <r>
      <rPr>
        <b/>
        <sz val="12.0"/>
        <color rgb="FF000000"/>
        <rFont val="宋体"/>
        <charset val="134"/>
      </rPr>
      <t>民政管理事务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</si>
  <si>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</si>
  <si>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</si>
  <si>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</si>
  <si>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民间组织管理</t>
    </r>
    <phoneticPr fontId="0" type="noConversion"/>
  </si>
  <si>
    <r>
      <rPr/>
      <t xml:space="preserve">    </t>
    </r>
    <r>
      <rPr>
        <sz val="12.0"/>
        <color rgb="FF000000"/>
        <rFont val="宋体"/>
        <charset val="134"/>
      </rPr>
      <t>行政区划和地名管理</t>
    </r>
    <phoneticPr fontId="0" type="noConversion"/>
  </si>
  <si>
    <r>
      <rPr/>
      <t xml:space="preserve">    </t>
    </r>
    <r>
      <rPr>
        <sz val="12.0"/>
        <color rgb="FF000000"/>
        <rFont val="宋体"/>
        <charset val="134"/>
      </rPr>
      <t>基层政权和社区建设</t>
    </r>
    <phoneticPr fontId="0" type="noConversion"/>
  </si>
  <si>
    <r>
      <rPr/>
      <t xml:space="preserve">    </t>
    </r>
    <r>
      <rPr>
        <sz val="12.0"/>
        <color rgb="FF000000"/>
        <rFont val="宋体"/>
        <charset val="134"/>
      </rPr>
      <t>其他民政管理事务支出</t>
    </r>
    <phoneticPr fontId="0" type="noConversion"/>
  </si>
  <si>
    <r>
      <rPr/>
      <t xml:space="preserve">  </t>
    </r>
    <r>
      <rPr>
        <b/>
        <sz val="12.0"/>
        <color rgb="FF000000"/>
        <rFont val="宋体"/>
        <charset val="134"/>
      </rPr>
      <t>补充全国社会保障基金</t>
    </r>
    <phoneticPr fontId="0" type="noConversion"/>
  </si>
  <si>
    <r>
      <rPr/>
      <t xml:space="preserve">    </t>
    </r>
    <r>
      <rPr>
        <sz val="12.0"/>
        <color rgb="FF000000"/>
        <rFont val="宋体"/>
        <charset val="134"/>
      </rPr>
      <t>用一般公共预算补充基金</t>
    </r>
    <phoneticPr fontId="0" type="noConversion"/>
  </si>
  <si>
    <r>
      <rPr/>
      <t xml:space="preserve">  </t>
    </r>
    <r>
      <rPr>
        <b/>
        <sz val="12.0"/>
        <color rgb="FF000000"/>
        <rFont val="宋体"/>
        <charset val="134"/>
      </rPr>
      <t>行政事业单位离退休</t>
    </r>
    <phoneticPr fontId="0" type="noConversion"/>
  </si>
  <si>
    <r>
      <rPr/>
      <t xml:space="preserve">    </t>
    </r>
    <r>
      <rPr>
        <sz val="12.0"/>
        <color rgb="FF000000"/>
        <rFont val="宋体"/>
        <charset val="134"/>
      </rPr>
      <t>归口管理的行政单位离退休</t>
    </r>
    <phoneticPr fontId="0" type="noConversion"/>
  </si>
  <si>
    <r>
      <rPr/>
      <t xml:space="preserve">    </t>
    </r>
    <r>
      <rPr>
        <sz val="12.0"/>
        <color rgb="FF000000"/>
        <rFont val="宋体"/>
        <charset val="134"/>
      </rPr>
      <t>事业单位离退休</t>
    </r>
    <phoneticPr fontId="0" type="noConversion"/>
  </si>
  <si>
    <r>
      <rPr/>
      <t xml:space="preserve">    </t>
    </r>
    <r>
      <rPr>
        <sz val="12.0"/>
        <color rgb="FF000000"/>
        <rFont val="宋体"/>
        <charset val="134"/>
      </rPr>
      <t>离退休人员管理机构</t>
    </r>
    <phoneticPr fontId="0" type="noConversion"/>
  </si>
  <si>
    <r>
      <rPr/>
      <t xml:space="preserve">    </t>
    </r>
    <r>
      <rPr>
        <sz val="12.0"/>
        <color rgb="FF000000"/>
        <rFont val="宋体"/>
        <charset val="134"/>
      </rPr>
      <t>未归口管理的行政单位离退休</t>
    </r>
    <phoneticPr fontId="0" type="noConversion"/>
  </si>
  <si>
    <r>
      <rPr/>
      <t xml:space="preserve">    </t>
    </r>
    <r>
      <rPr>
        <sz val="12.0"/>
        <color rgb="FF000000"/>
        <rFont val="宋体"/>
        <charset val="134"/>
      </rPr>
      <t>机关事业单位基本养老保险缴费支出</t>
    </r>
    <phoneticPr fontId="0" type="noConversion"/>
  </si>
  <si>
    <r>
      <rPr/>
      <t xml:space="preserve">    </t>
    </r>
    <r>
      <rPr>
        <sz val="12.0"/>
        <color rgb="FF000000"/>
        <rFont val="宋体"/>
        <charset val="134"/>
      </rPr>
      <t>机关事业单位职业年金缴费支出</t>
    </r>
    <phoneticPr fontId="0" type="noConversion"/>
  </si>
  <si>
    <r>
      <rPr/>
      <t xml:space="preserve">    </t>
    </r>
    <r>
      <rPr>
        <sz val="12.0"/>
        <color rgb="FF000000"/>
        <rFont val="宋体"/>
        <charset val="134"/>
      </rPr>
      <t>对机关事业单位基本养老保险基金的补助</t>
    </r>
    <phoneticPr fontId="0" type="noConversion"/>
  </si>
  <si>
    <r>
      <rPr/>
      <t xml:space="preserve">    </t>
    </r>
    <r>
      <rPr>
        <sz val="12.0"/>
        <color rgb="FF000000"/>
        <rFont val="宋体"/>
        <charset val="134"/>
      </rPr>
      <t>其他行政事业单位离退休支出</t>
    </r>
    <phoneticPr fontId="0" type="noConversion"/>
  </si>
  <si>
    <r>
      <rPr/>
      <t xml:space="preserve">  </t>
    </r>
    <r>
      <rPr>
        <b/>
        <sz val="12.0"/>
        <color rgb="FF000000"/>
        <rFont val="宋体"/>
        <charset val="134"/>
      </rPr>
      <t>企业改革补助</t>
    </r>
    <phoneticPr fontId="0" type="noConversion"/>
  </si>
  <si>
    <r>
      <rPr/>
      <t xml:space="preserve">    </t>
    </r>
    <r>
      <rPr>
        <sz val="12.0"/>
        <color rgb="FF000000"/>
        <rFont val="宋体"/>
        <charset val="134"/>
      </rPr>
      <t>企业关闭破产补助</t>
    </r>
    <phoneticPr fontId="0" type="noConversion"/>
  </si>
  <si>
    <r>
      <rPr/>
      <t xml:space="preserve">    </t>
    </r>
    <r>
      <rPr>
        <sz val="12.0"/>
        <color rgb="FF000000"/>
        <rFont val="宋体"/>
        <charset val="134"/>
      </rPr>
      <t>厂办大集体改革补助</t>
    </r>
    <phoneticPr fontId="0" type="noConversion"/>
  </si>
  <si>
    <r>
      <rPr/>
      <t xml:space="preserve">    </t>
    </r>
    <r>
      <rPr>
        <sz val="12.0"/>
        <color rgb="FF000000"/>
        <rFont val="宋体"/>
        <charset val="134"/>
      </rPr>
      <t>其他企业改革发展补助</t>
    </r>
    <phoneticPr fontId="0" type="noConversion"/>
  </si>
  <si>
    <r>
      <rPr/>
      <t xml:space="preserve">  </t>
    </r>
    <r>
      <rPr>
        <b/>
        <sz val="12.0"/>
        <color rgb="FF000000"/>
        <rFont val="宋体"/>
        <charset val="134"/>
      </rPr>
      <t>就业补助</t>
    </r>
    <phoneticPr fontId="0" type="noConversion"/>
  </si>
  <si>
    <r>
      <rPr/>
      <t xml:space="preserve">    </t>
    </r>
    <r>
      <rPr>
        <sz val="12.0"/>
        <color rgb="FF000000"/>
        <rFont val="宋体"/>
        <charset val="134"/>
      </rPr>
      <t>就业创业服务补贴</t>
    </r>
    <phoneticPr fontId="0" type="noConversion"/>
  </si>
  <si>
    <r>
      <rPr/>
      <t xml:space="preserve">    </t>
    </r>
    <r>
      <rPr>
        <sz val="12.0"/>
        <color rgb="FF000000"/>
        <rFont val="宋体"/>
        <charset val="134"/>
      </rPr>
      <t>职业培训补贴</t>
    </r>
    <phoneticPr fontId="0" type="noConversion"/>
  </si>
  <si>
    <r>
      <rPr/>
      <t xml:space="preserve">    </t>
    </r>
    <r>
      <rPr>
        <sz val="12.0"/>
        <color rgb="FF000000"/>
        <rFont val="宋体"/>
        <charset val="134"/>
      </rPr>
      <t>社会保险补贴</t>
    </r>
    <phoneticPr fontId="0" type="noConversion"/>
  </si>
  <si>
    <r>
      <rPr/>
      <t xml:space="preserve">    </t>
    </r>
    <r>
      <rPr>
        <sz val="12.0"/>
        <color rgb="FF000000"/>
        <rFont val="宋体"/>
        <charset val="134"/>
      </rPr>
      <t>公益性岗位补贴</t>
    </r>
    <phoneticPr fontId="0" type="noConversion"/>
  </si>
  <si>
    <r>
      <rPr/>
      <t xml:space="preserve">    </t>
    </r>
    <r>
      <rPr>
        <sz val="12.0"/>
        <color rgb="FF000000"/>
        <rFont val="宋体"/>
        <charset val="134"/>
      </rPr>
      <t>职业技能鉴定补贴</t>
    </r>
    <phoneticPr fontId="0" type="noConversion"/>
  </si>
  <si>
    <r>
      <rPr/>
      <t xml:space="preserve">    </t>
    </r>
    <r>
      <rPr>
        <sz val="12.0"/>
        <color rgb="FF000000"/>
        <rFont val="宋体"/>
        <charset val="134"/>
      </rPr>
      <t>就业见习补贴</t>
    </r>
    <phoneticPr fontId="0" type="noConversion"/>
  </si>
  <si>
    <r>
      <rPr/>
      <t xml:space="preserve">    </t>
    </r>
    <r>
      <rPr>
        <sz val="12.0"/>
        <color rgb="FF000000"/>
        <rFont val="宋体"/>
        <charset val="134"/>
      </rPr>
      <t>高技能人才培养补助</t>
    </r>
    <phoneticPr fontId="0" type="noConversion"/>
  </si>
  <si>
    <r>
      <rPr/>
      <t xml:space="preserve">    </t>
    </r>
    <r>
      <rPr>
        <sz val="12.0"/>
        <color rgb="FF000000"/>
        <rFont val="宋体"/>
        <charset val="134"/>
      </rPr>
      <t>求职创业补贴</t>
    </r>
    <phoneticPr fontId="0" type="noConversion"/>
  </si>
  <si>
    <r>
      <rPr/>
      <t xml:space="preserve">    </t>
    </r>
    <r>
      <rPr>
        <sz val="12.0"/>
        <color rgb="FF000000"/>
        <rFont val="宋体"/>
        <charset val="134"/>
      </rPr>
      <t>其他就业补助支出</t>
    </r>
    <phoneticPr fontId="0" type="noConversion"/>
  </si>
  <si>
    <r>
      <rPr/>
      <t xml:space="preserve">  </t>
    </r>
    <r>
      <rPr>
        <b/>
        <sz val="12.0"/>
        <color rgb="FF000000"/>
        <rFont val="宋体"/>
        <charset val="134"/>
      </rPr>
      <t>抚恤</t>
    </r>
    <phoneticPr fontId="0" type="noConversion"/>
  </si>
  <si>
    <r>
      <rPr/>
      <t xml:space="preserve">    </t>
    </r>
    <r>
      <rPr>
        <sz val="12.0"/>
        <color rgb="FF000000"/>
        <rFont val="宋体"/>
        <charset val="134"/>
      </rPr>
      <t>死亡抚恤</t>
    </r>
    <phoneticPr fontId="0" type="noConversion"/>
  </si>
  <si>
    <r>
      <rPr/>
      <t xml:space="preserve">    </t>
    </r>
    <r>
      <rPr>
        <sz val="12.0"/>
        <color rgb="FF000000"/>
        <rFont val="宋体"/>
        <charset val="134"/>
      </rPr>
      <t>伤残抚恤</t>
    </r>
    <phoneticPr fontId="0" type="noConversion"/>
  </si>
  <si>
    <r>
      <rPr/>
      <t xml:space="preserve">    </t>
    </r>
    <r>
      <rPr>
        <sz val="12.0"/>
        <color rgb="FF000000"/>
        <rFont val="宋体"/>
        <charset val="134"/>
      </rPr>
      <t>在乡复员、退伍军人生活补助</t>
    </r>
    <phoneticPr fontId="0" type="noConversion"/>
  </si>
  <si>
    <r>
      <rPr/>
      <t xml:space="preserve">    </t>
    </r>
    <r>
      <rPr>
        <sz val="12.0"/>
        <color rgb="FF000000"/>
        <rFont val="宋体"/>
        <charset val="134"/>
      </rPr>
      <t>优抚事业单位支出</t>
    </r>
    <phoneticPr fontId="0" type="noConversion"/>
  </si>
  <si>
    <r>
      <rPr/>
      <t xml:space="preserve">    </t>
    </r>
    <r>
      <rPr>
        <sz val="12.0"/>
        <color rgb="FF000000"/>
        <rFont val="宋体"/>
        <charset val="134"/>
      </rPr>
      <t>义务兵优待</t>
    </r>
    <phoneticPr fontId="0" type="noConversion"/>
  </si>
  <si>
    <r>
      <rPr/>
      <t xml:space="preserve">    </t>
    </r>
    <r>
      <rPr>
        <sz val="12.0"/>
        <color rgb="FF000000"/>
        <rFont val="宋体"/>
        <charset val="134"/>
      </rPr>
      <t>农村籍退役士兵老年生活补助</t>
    </r>
    <phoneticPr fontId="0" type="noConversion"/>
  </si>
  <si>
    <r>
      <rPr/>
      <t xml:space="preserve">    </t>
    </r>
    <r>
      <rPr>
        <sz val="12.0"/>
        <color rgb="FF000000"/>
        <rFont val="宋体"/>
        <charset val="134"/>
      </rPr>
      <t>其他优抚支出</t>
    </r>
    <phoneticPr fontId="0" type="noConversion"/>
  </si>
  <si>
    <r>
      <rPr/>
      <t xml:space="preserve">  </t>
    </r>
    <r>
      <rPr>
        <b/>
        <sz val="12.0"/>
        <color rgb="FF000000"/>
        <rFont val="宋体"/>
        <charset val="134"/>
      </rPr>
      <t>退役安置</t>
    </r>
    <phoneticPr fontId="0" type="noConversion"/>
  </si>
  <si>
    <r>
      <rPr/>
      <t xml:space="preserve">    </t>
    </r>
    <r>
      <rPr>
        <sz val="12.0"/>
        <color rgb="FF000000"/>
        <rFont val="宋体"/>
        <charset val="134"/>
      </rPr>
      <t>退役士兵安置</t>
    </r>
    <phoneticPr fontId="0" type="noConversion"/>
  </si>
  <si>
    <r>
      <rPr/>
      <t xml:space="preserve">    </t>
    </r>
    <r>
      <rPr>
        <sz val="12.0"/>
        <color rgb="FF000000"/>
        <rFont val="宋体"/>
        <charset val="134"/>
      </rPr>
      <t>军队移交政府的离退休人员安置</t>
    </r>
    <phoneticPr fontId="0" type="noConversion"/>
  </si>
  <si>
    <r>
      <rPr/>
      <t xml:space="preserve">    </t>
    </r>
    <r>
      <rPr>
        <sz val="12.0"/>
        <color rgb="FF000000"/>
        <rFont val="宋体"/>
        <charset val="134"/>
      </rPr>
      <t>军队移交政府离退休干部管理机构</t>
    </r>
    <phoneticPr fontId="0" type="noConversion"/>
  </si>
  <si>
    <r>
      <rPr/>
      <t xml:space="preserve">    </t>
    </r>
    <r>
      <rPr>
        <sz val="12.0"/>
        <color rgb="FF000000"/>
        <rFont val="宋体"/>
        <charset val="134"/>
      </rPr>
      <t>退役士兵管理教育</t>
    </r>
    <phoneticPr fontId="0" type="noConversion"/>
  </si>
  <si>
    <r>
      <rPr/>
      <t xml:space="preserve">    </t>
    </r>
    <r>
      <rPr>
        <sz val="12.0"/>
        <color rgb="FF000000"/>
        <rFont val="宋体"/>
        <charset val="134"/>
      </rPr>
      <t>军队转业干部安置</t>
    </r>
    <phoneticPr fontId="0" type="noConversion"/>
  </si>
  <si>
    <r>
      <rPr/>
      <t xml:space="preserve">    </t>
    </r>
    <r>
      <rPr>
        <sz val="12.0"/>
        <color rgb="FF000000"/>
        <rFont val="宋体"/>
        <charset val="134"/>
      </rPr>
      <t>其他退役安置支出</t>
    </r>
    <phoneticPr fontId="0" type="noConversion"/>
  </si>
  <si>
    <r>
      <rPr/>
      <t xml:space="preserve">  </t>
    </r>
    <r>
      <rPr>
        <b/>
        <sz val="12.0"/>
        <color rgb="FF000000"/>
        <rFont val="宋体"/>
        <charset val="134"/>
      </rPr>
      <t>社会福利</t>
    </r>
    <phoneticPr fontId="0" type="noConversion"/>
  </si>
  <si>
    <r>
      <rPr/>
      <t xml:space="preserve">    </t>
    </r>
    <r>
      <rPr>
        <sz val="12.0"/>
        <color rgb="FF000000"/>
        <rFont val="宋体"/>
        <charset val="134"/>
      </rPr>
      <t>儿童福利</t>
    </r>
    <phoneticPr fontId="0" type="noConversion"/>
  </si>
  <si>
    <r>
      <rPr/>
      <t xml:space="preserve">    </t>
    </r>
    <r>
      <rPr>
        <sz val="12.0"/>
        <color rgb="FF000000"/>
        <rFont val="宋体"/>
        <charset val="134"/>
      </rPr>
      <t>老年福利</t>
    </r>
    <phoneticPr fontId="0" type="noConversion"/>
  </si>
  <si>
    <r>
      <rPr/>
      <t xml:space="preserve">    </t>
    </r>
    <r>
      <rPr>
        <sz val="12.0"/>
        <color rgb="FF000000"/>
        <rFont val="宋体"/>
        <charset val="134"/>
      </rPr>
      <t>假肢矫形</t>
    </r>
    <phoneticPr fontId="0" type="noConversion"/>
  </si>
  <si>
    <r>
      <rPr/>
      <t xml:space="preserve">    </t>
    </r>
    <r>
      <rPr>
        <sz val="12.0"/>
        <color rgb="FF000000"/>
        <rFont val="宋体"/>
        <charset val="134"/>
      </rPr>
      <t>殡葬</t>
    </r>
    <phoneticPr fontId="0" type="noConversion"/>
  </si>
  <si>
    <r>
      <rPr/>
      <t xml:space="preserve">    </t>
    </r>
    <r>
      <rPr>
        <sz val="12.0"/>
        <color rgb="FF000000"/>
        <rFont val="宋体"/>
        <charset val="134"/>
      </rPr>
      <t>社会福利事业单位</t>
    </r>
    <phoneticPr fontId="0" type="noConversion"/>
  </si>
  <si>
    <r>
      <rPr/>
      <t xml:space="preserve">    </t>
    </r>
    <r>
      <rPr>
        <sz val="12.0"/>
        <color rgb="FF000000"/>
        <rFont val="宋体"/>
        <charset val="134"/>
      </rPr>
      <t>其他社会福利支出</t>
    </r>
    <phoneticPr fontId="0" type="noConversion"/>
  </si>
  <si>
    <r>
      <rPr/>
      <t xml:space="preserve">  </t>
    </r>
    <r>
      <rPr>
        <b/>
        <sz val="12.0"/>
        <color rgb="FF000000"/>
        <rFont val="宋体"/>
        <charset val="134"/>
      </rPr>
      <t>残疾人事业</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</si>
  <si>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</si>
  <si>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</si>
  <si>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</si>
  <si>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残疾人康复</t>
    </r>
    <phoneticPr fontId="0" type="noConversion"/>
  </si>
  <si>
    <r>
      <rPr/>
      <t xml:space="preserve">    </t>
    </r>
    <r>
      <rPr>
        <sz val="12.0"/>
        <color rgb="FF000000"/>
        <rFont val="宋体"/>
        <charset val="134"/>
      </rPr>
      <t>残疾人就业和扶贫</t>
    </r>
    <phoneticPr fontId="0" type="noConversion"/>
  </si>
  <si>
    <r>
      <rPr/>
      <t xml:space="preserve">    </t>
    </r>
    <r>
      <rPr>
        <sz val="12.0"/>
        <color rgb="FF000000"/>
        <rFont val="宋体"/>
        <charset val="134"/>
      </rPr>
      <t>残疾人体育</t>
    </r>
    <phoneticPr fontId="0" type="noConversion"/>
  </si>
  <si>
    <r>
      <rPr/>
      <t xml:space="preserve">    </t>
    </r>
    <r>
      <rPr>
        <sz val="12.0"/>
        <color rgb="FF000000"/>
        <rFont val="宋体"/>
        <charset val="134"/>
      </rPr>
      <t>残疾人生活和护理补贴</t>
    </r>
    <phoneticPr fontId="0" type="noConversion"/>
  </si>
  <si>
    <r>
      <rPr/>
      <t xml:space="preserve">    </t>
    </r>
    <r>
      <rPr>
        <sz val="12.0"/>
        <color rgb="FF000000"/>
        <rFont val="宋体"/>
        <charset val="134"/>
      </rPr>
      <t>其他残疾人事业支出</t>
    </r>
    <phoneticPr fontId="0" type="noConversion"/>
  </si>
  <si>
    <r>
      <rPr/>
      <t xml:space="preserve">  </t>
    </r>
    <r>
      <rPr>
        <b/>
        <sz val="12.0"/>
        <color rgb="FF000000"/>
        <rFont val="宋体"/>
        <charset val="134"/>
      </rPr>
      <t>红十字事业</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</si>
  <si>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</si>
  <si>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</si>
  <si>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</si>
  <si>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其他红十字事业支出</t>
    </r>
    <phoneticPr fontId="0" type="noConversion"/>
  </si>
  <si>
    <r>
      <rPr/>
      <t xml:space="preserve">  </t>
    </r>
    <r>
      <rPr>
        <b/>
        <sz val="12.0"/>
        <color rgb="FF000000"/>
        <rFont val="宋体"/>
        <charset val="134"/>
      </rPr>
      <t>最低生活保障</t>
    </r>
    <phoneticPr fontId="0" type="noConversion"/>
  </si>
  <si>
    <r>
      <rPr/>
      <t xml:space="preserve">    </t>
    </r>
    <r>
      <rPr>
        <sz val="12.0"/>
        <color rgb="FF000000"/>
        <rFont val="宋体"/>
        <charset val="134"/>
      </rPr>
      <t>城市最低生活保障金支出</t>
    </r>
    <phoneticPr fontId="0" type="noConversion"/>
  </si>
  <si>
    <r>
      <rPr/>
      <t xml:space="preserve">    </t>
    </r>
    <r>
      <rPr>
        <sz val="12.0"/>
        <color rgb="FF000000"/>
        <rFont val="宋体"/>
        <charset val="134"/>
      </rPr>
      <t>农村最低生活保障金支出</t>
    </r>
    <phoneticPr fontId="0" type="noConversion"/>
  </si>
  <si>
    <r>
      <rPr/>
      <t xml:space="preserve">  </t>
    </r>
    <r>
      <rPr>
        <b/>
        <sz val="12.0"/>
        <color rgb="FF000000"/>
        <rFont val="宋体"/>
        <charset val="134"/>
      </rPr>
      <t>临时救助</t>
    </r>
    <phoneticPr fontId="0" type="noConversion"/>
  </si>
  <si>
    <r>
      <rPr/>
      <t xml:space="preserve">    </t>
    </r>
    <r>
      <rPr>
        <sz val="12.0"/>
        <color rgb="FF000000"/>
        <rFont val="宋体"/>
        <charset val="134"/>
      </rPr>
      <t>临时救助支出</t>
    </r>
    <phoneticPr fontId="0" type="noConversion"/>
  </si>
  <si>
    <r>
      <rPr/>
      <t xml:space="preserve">    </t>
    </r>
    <r>
      <rPr>
        <sz val="12.0"/>
        <color rgb="FF000000"/>
        <rFont val="宋体"/>
        <charset val="134"/>
      </rPr>
      <t>流浪乞讨人员救助支出</t>
    </r>
    <phoneticPr fontId="0" type="noConversion"/>
  </si>
  <si>
    <r>
      <rPr/>
      <t xml:space="preserve">  </t>
    </r>
    <r>
      <rPr>
        <b/>
        <sz val="12.0"/>
        <color rgb="FF000000"/>
        <rFont val="宋体"/>
        <charset val="134"/>
      </rPr>
      <t>特困人员救助供养</t>
    </r>
    <phoneticPr fontId="0" type="noConversion"/>
  </si>
  <si>
    <r>
      <rPr/>
      <t xml:space="preserve">    </t>
    </r>
    <r>
      <rPr>
        <sz val="12.0"/>
        <color rgb="FF000000"/>
        <rFont val="宋体"/>
        <charset val="134"/>
      </rPr>
      <t>城市特困人员救助供养支出</t>
    </r>
    <phoneticPr fontId="0" type="noConversion"/>
  </si>
  <si>
    <r>
      <rPr/>
      <t xml:space="preserve">    </t>
    </r>
    <r>
      <rPr>
        <sz val="12.0"/>
        <color rgb="FF000000"/>
        <rFont val="宋体"/>
        <charset val="134"/>
      </rPr>
      <t>农村特困人员救助供养支出</t>
    </r>
    <phoneticPr fontId="0" type="noConversion"/>
  </si>
  <si>
    <r>
      <rPr/>
      <t xml:space="preserve">  </t>
    </r>
    <r>
      <rPr>
        <b/>
        <sz val="12.0"/>
        <color rgb="FF000000"/>
        <rFont val="宋体"/>
        <charset val="134"/>
      </rPr>
      <t>补充道路交通事故社会救助基金</t>
    </r>
    <phoneticPr fontId="0" type="noConversion"/>
  </si>
  <si>
    <r>
      <rPr/>
      <t xml:space="preserve">    </t>
    </r>
    <r>
      <rPr>
        <sz val="12.0"/>
        <color rgb="FF000000"/>
        <rFont val="宋体"/>
        <charset val="134"/>
      </rPr>
      <t>交强险增值税补助基金支出</t>
    </r>
    <phoneticPr fontId="0" type="noConversion"/>
  </si>
  <si>
    <r>
      <rPr/>
      <t xml:space="preserve">    </t>
    </r>
    <r>
      <rPr>
        <sz val="12.0"/>
        <color rgb="FF000000"/>
        <rFont val="宋体"/>
        <charset val="134"/>
      </rPr>
      <t>交强险罚款收入补助基金支出</t>
    </r>
    <phoneticPr fontId="0" type="noConversion"/>
  </si>
  <si>
    <r>
      <rPr/>
      <t xml:space="preserve">  </t>
    </r>
    <r>
      <rPr>
        <b/>
        <sz val="12.0"/>
        <color rgb="FF000000"/>
        <rFont val="宋体"/>
        <charset val="134"/>
      </rPr>
      <t>其他生活救助</t>
    </r>
    <phoneticPr fontId="0" type="noConversion"/>
  </si>
  <si>
    <r>
      <rPr/>
      <t xml:space="preserve">    </t>
    </r>
    <r>
      <rPr>
        <sz val="12.0"/>
        <color rgb="FF000000"/>
        <rFont val="宋体"/>
        <charset val="134"/>
      </rPr>
      <t>其他城市生活救助</t>
    </r>
    <phoneticPr fontId="0" type="noConversion"/>
  </si>
  <si>
    <r>
      <rPr/>
      <t xml:space="preserve">    </t>
    </r>
    <r>
      <rPr>
        <sz val="12.0"/>
        <color rgb="FF000000"/>
        <rFont val="宋体"/>
        <charset val="134"/>
      </rPr>
      <t>其他农村生活救助</t>
    </r>
    <phoneticPr fontId="0" type="noConversion"/>
  </si>
  <si>
    <r>
      <rPr/>
      <t xml:space="preserve">  </t>
    </r>
    <r>
      <rPr>
        <b/>
        <sz val="12.0"/>
        <color rgb="FF000000"/>
        <rFont val="宋体"/>
        <charset val="134"/>
      </rPr>
      <t>财政对基本养老保险基金的补助</t>
    </r>
    <phoneticPr fontId="0" type="noConversion"/>
  </si>
  <si>
    <r>
      <rPr/>
      <t xml:space="preserve">    </t>
    </r>
    <r>
      <rPr>
        <sz val="12.0"/>
        <color rgb="FF000000"/>
        <rFont val="宋体"/>
        <charset val="134"/>
      </rPr>
      <t>财政对企业职工基本养老保险基金的补助</t>
    </r>
    <phoneticPr fontId="0" type="noConversion"/>
  </si>
  <si>
    <r>
      <rPr/>
      <t xml:space="preserve">    </t>
    </r>
    <r>
      <rPr>
        <sz val="12.0"/>
        <color rgb="FF000000"/>
        <rFont val="宋体"/>
        <charset val="134"/>
      </rPr>
      <t>财政对城乡居民基本养老保险基金的补助</t>
    </r>
    <phoneticPr fontId="0" type="noConversion"/>
  </si>
  <si>
    <r>
      <rPr/>
      <t xml:space="preserve">    </t>
    </r>
    <r>
      <rPr>
        <sz val="12.0"/>
        <color rgb="FF000000"/>
        <rFont val="宋体"/>
        <charset val="134"/>
      </rPr>
      <t>财政对其他基本养老保险基金的补助</t>
    </r>
    <phoneticPr fontId="0" type="noConversion"/>
  </si>
  <si>
    <r>
      <rPr/>
      <t xml:space="preserve">  </t>
    </r>
    <r>
      <rPr>
        <b/>
        <sz val="12.0"/>
        <color rgb="FF000000"/>
        <rFont val="宋体"/>
        <charset val="134"/>
      </rPr>
      <t>财政对其他社会保险基金的补助</t>
    </r>
    <phoneticPr fontId="0" type="noConversion"/>
  </si>
  <si>
    <r>
      <rPr/>
      <t xml:space="preserve">    </t>
    </r>
    <r>
      <rPr>
        <sz val="12.0"/>
        <color rgb="FF000000"/>
        <rFont val="宋体"/>
        <charset val="134"/>
      </rPr>
      <t>财政对失业保险基金的补助</t>
    </r>
    <phoneticPr fontId="0" type="noConversion"/>
  </si>
  <si>
    <r>
      <rPr/>
      <t xml:space="preserve">    </t>
    </r>
    <r>
      <rPr>
        <sz val="12.0"/>
        <color rgb="FF000000"/>
        <rFont val="宋体"/>
        <charset val="134"/>
      </rPr>
      <t>财政对工伤保险基金的补助</t>
    </r>
    <phoneticPr fontId="0" type="noConversion"/>
  </si>
  <si>
    <r>
      <rPr/>
      <t xml:space="preserve">    </t>
    </r>
    <r>
      <rPr>
        <sz val="12.0"/>
        <color rgb="FF000000"/>
        <rFont val="宋体"/>
        <charset val="134"/>
      </rPr>
      <t>财政对生育保险基金的补助</t>
    </r>
    <phoneticPr fontId="0" type="noConversion"/>
  </si>
  <si>
    <r>
      <rPr/>
      <t xml:space="preserve">    </t>
    </r>
    <r>
      <rPr>
        <sz val="12.0"/>
        <color rgb="FF000000"/>
        <rFont val="宋体"/>
        <charset val="134"/>
      </rPr>
      <t>其他财政对社会保险基金的补助</t>
    </r>
    <phoneticPr fontId="0" type="noConversion"/>
  </si>
  <si>
    <r>
      <rPr/>
      <t xml:space="preserve">  </t>
    </r>
    <r>
      <rPr>
        <b/>
        <sz val="12.0"/>
        <color rgb="FF000000"/>
        <rFont val="宋体"/>
        <charset val="134"/>
      </rPr>
      <t>退役军人管理事务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</si>
  <si>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</si>
  <si>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</si>
  <si>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</si>
  <si>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拥军优属</t>
    </r>
    <phoneticPr fontId="0" type="noConversion"/>
  </si>
  <si>
    <r>
      <rPr/>
      <t xml:space="preserve">    </t>
    </r>
    <r>
      <rPr>
        <sz val="12.0"/>
        <color rgb="FF000000"/>
        <rFont val="宋体"/>
        <charset val="134"/>
      </rPr>
      <t>部队供应</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</si>
  <si>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</si>
  <si>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其他退役军人事务管理支出</t>
    </r>
    <phoneticPr fontId="0" type="noConversion"/>
  </si>
  <si>
    <r>
      <rPr/>
      <t xml:space="preserve">  </t>
    </r>
    <r>
      <rPr>
        <b/>
        <sz val="12.0"/>
        <color rgb="FF000000"/>
        <rFont val="宋体"/>
        <charset val="134"/>
      </rPr>
      <t>其他社会保障和就业支出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</si>
  <si>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其他社会保障和就业支出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</si>
  <si>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卫生健康支出</t>
  </si>
  <si>
    <r>
      <rPr/>
      <t xml:space="preserve">  </t>
    </r>
    <r>
      <rPr>
        <b/>
        <sz val="12.0"/>
        <color rgb="FF000000"/>
        <rFont val="宋体"/>
        <charset val="134"/>
      </rPr>
      <t>卫生健康管理事务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</si>
  <si>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</si>
  <si>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</si>
  <si>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</si>
  <si>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其他卫生健康管理事务支出</t>
    </r>
    <phoneticPr fontId="0" type="noConversion"/>
  </si>
  <si>
    <r>
      <rPr/>
      <t xml:space="preserve">  </t>
    </r>
    <r>
      <rPr>
        <b/>
        <sz val="12.0"/>
        <color rgb="FF000000"/>
        <rFont val="宋体"/>
        <charset val="134"/>
      </rPr>
      <t>公立医院</t>
    </r>
    <phoneticPr fontId="0" type="noConversion"/>
  </si>
  <si>
    <r>
      <rPr/>
      <t xml:space="preserve">    </t>
    </r>
    <r>
      <rPr>
        <sz val="12.0"/>
        <color rgb="FF000000"/>
        <rFont val="宋体"/>
        <charset val="134"/>
      </rPr>
      <t>综合医院</t>
    </r>
    <phoneticPr fontId="0" type="noConversion"/>
  </si>
  <si>
    <r>
      <rPr/>
      <t xml:space="preserve">    </t>
    </r>
    <r>
      <rPr>
        <sz val="12.0"/>
        <color rgb="FF000000"/>
        <rFont val="宋体"/>
        <charset val="134"/>
      </rPr>
      <t>中医</t>
    </r>
    <r>
      <rPr>
        <sz val="12.0"/>
        <color rgb="FF000000"/>
        <rFont val="Times New Roman"/>
        <family val="1"/>
      </rPr>
      <t>(</t>
    </r>
    <r>
      <rPr>
        <sz val="12.0"/>
        <color rgb="FF000000"/>
        <rFont val="宋体"/>
        <charset val="134"/>
      </rPr>
      <t>民族</t>
    </r>
    <r>
      <rPr>
        <sz val="12.0"/>
        <color rgb="FF000000"/>
        <rFont val="Times New Roman"/>
        <family val="1"/>
      </rPr>
      <t>)</t>
    </r>
    <r>
      <rPr>
        <sz val="12.0"/>
        <color rgb="FF000000"/>
        <rFont val="宋体"/>
        <charset val="134"/>
      </rPr>
      <t>医院</t>
    </r>
    <phoneticPr fontId="0" type="noConversion"/>
  </si>
  <si>
    <r>
      <rPr/>
      <t xml:space="preserve">    </t>
    </r>
    <r>
      <rPr>
        <sz val="12.0"/>
        <color rgb="FF000000"/>
        <rFont val="宋体"/>
        <charset val="134"/>
      </rPr>
      <t>传染病医院</t>
    </r>
    <phoneticPr fontId="0" type="noConversion"/>
  </si>
  <si>
    <r>
      <rPr/>
      <t xml:space="preserve">    </t>
    </r>
    <r>
      <rPr>
        <sz val="12.0"/>
        <color rgb="FF000000"/>
        <rFont val="宋体"/>
        <charset val="134"/>
      </rPr>
      <t>职业病防治医院</t>
    </r>
    <phoneticPr fontId="0" type="noConversion"/>
  </si>
  <si>
    <r>
      <rPr/>
      <t xml:space="preserve">    </t>
    </r>
    <r>
      <rPr>
        <sz val="12.0"/>
        <color rgb="FF000000"/>
        <rFont val="宋体"/>
        <charset val="134"/>
      </rPr>
      <t>精神病医院</t>
    </r>
    <phoneticPr fontId="0" type="noConversion"/>
  </si>
  <si>
    <r>
      <rPr/>
      <t xml:space="preserve">    </t>
    </r>
    <r>
      <rPr>
        <sz val="12.0"/>
        <color rgb="FF000000"/>
        <rFont val="宋体"/>
        <charset val="134"/>
      </rPr>
      <t>妇产医院</t>
    </r>
    <phoneticPr fontId="0" type="noConversion"/>
  </si>
  <si>
    <r>
      <rPr/>
      <t xml:space="preserve">    </t>
    </r>
    <r>
      <rPr>
        <sz val="12.0"/>
        <color rgb="FF000000"/>
        <rFont val="宋体"/>
        <charset val="134"/>
      </rPr>
      <t>儿童医院</t>
    </r>
    <phoneticPr fontId="0" type="noConversion"/>
  </si>
  <si>
    <r>
      <rPr/>
      <t xml:space="preserve">    </t>
    </r>
    <r>
      <rPr>
        <sz val="12.0"/>
        <color rgb="FF000000"/>
        <rFont val="宋体"/>
        <charset val="134"/>
      </rPr>
      <t>其他专科医院</t>
    </r>
    <phoneticPr fontId="0" type="noConversion"/>
  </si>
  <si>
    <r>
      <rPr/>
      <t xml:space="preserve">    </t>
    </r>
    <r>
      <rPr>
        <sz val="12.0"/>
        <color rgb="FF000000"/>
        <rFont val="宋体"/>
        <charset val="134"/>
      </rPr>
      <t>福利医院</t>
    </r>
    <phoneticPr fontId="0" type="noConversion"/>
  </si>
  <si>
    <r>
      <rPr/>
      <t xml:space="preserve">    </t>
    </r>
    <r>
      <rPr>
        <sz val="12.0"/>
        <color rgb="FF000000"/>
        <rFont val="宋体"/>
        <charset val="134"/>
      </rPr>
      <t>行业医院</t>
    </r>
    <phoneticPr fontId="0" type="noConversion"/>
  </si>
  <si>
    <r>
      <rPr/>
      <t xml:space="preserve">    </t>
    </r>
    <r>
      <rPr>
        <sz val="12.0"/>
        <color rgb="FF000000"/>
        <rFont val="宋体"/>
        <charset val="134"/>
      </rPr>
      <t>处理医疗欠费</t>
    </r>
    <phoneticPr fontId="0" type="noConversion"/>
  </si>
  <si>
    <r>
      <rPr/>
      <t xml:space="preserve">    </t>
    </r>
    <r>
      <rPr>
        <sz val="12.0"/>
        <color rgb="FF000000"/>
        <rFont val="宋体"/>
        <charset val="134"/>
      </rPr>
      <t>其他公立医院支出</t>
    </r>
    <phoneticPr fontId="0" type="noConversion"/>
  </si>
  <si>
    <r>
      <rPr/>
      <t xml:space="preserve">  </t>
    </r>
    <r>
      <rPr>
        <b/>
        <sz val="12.0"/>
        <color rgb="FF000000"/>
        <rFont val="宋体"/>
        <charset val="134"/>
      </rPr>
      <t>基层医疗卫生机构</t>
    </r>
    <phoneticPr fontId="0" type="noConversion"/>
  </si>
  <si>
    <r>
      <rPr/>
      <t xml:space="preserve">    </t>
    </r>
    <r>
      <rPr>
        <sz val="12.0"/>
        <color rgb="FF000000"/>
        <rFont val="宋体"/>
        <charset val="134"/>
      </rPr>
      <t>城市社区卫生机构</t>
    </r>
    <phoneticPr fontId="0" type="noConversion"/>
  </si>
  <si>
    <r>
      <rPr/>
      <t xml:space="preserve">    </t>
    </r>
    <r>
      <rPr>
        <sz val="12.0"/>
        <color rgb="FF000000"/>
        <rFont val="宋体"/>
        <charset val="134"/>
      </rPr>
      <t>乡镇卫生院</t>
    </r>
    <phoneticPr fontId="0" type="noConversion"/>
  </si>
  <si>
    <r>
      <rPr/>
      <t xml:space="preserve">    </t>
    </r>
    <r>
      <rPr>
        <sz val="12.0"/>
        <color rgb="FF000000"/>
        <rFont val="宋体"/>
        <charset val="134"/>
      </rPr>
      <t>其他基层医疗卫生机构支出</t>
    </r>
    <phoneticPr fontId="0" type="noConversion"/>
  </si>
  <si>
    <r>
      <rPr/>
      <t xml:space="preserve">  </t>
    </r>
    <r>
      <rPr>
        <b/>
        <sz val="12.0"/>
        <color rgb="FF000000"/>
        <rFont val="宋体"/>
        <charset val="134"/>
      </rPr>
      <t>公共卫生</t>
    </r>
    <phoneticPr fontId="0" type="noConversion"/>
  </si>
  <si>
    <r>
      <rPr/>
      <t xml:space="preserve">    </t>
    </r>
    <r>
      <rPr>
        <sz val="12.0"/>
        <color rgb="FF000000"/>
        <rFont val="宋体"/>
        <charset val="134"/>
      </rPr>
      <t>疾病预防控制机构</t>
    </r>
    <phoneticPr fontId="0" type="noConversion"/>
  </si>
  <si>
    <r>
      <rPr/>
      <t xml:space="preserve">    </t>
    </r>
    <r>
      <rPr>
        <sz val="12.0"/>
        <color rgb="FF000000"/>
        <rFont val="宋体"/>
        <charset val="134"/>
      </rPr>
      <t>卫生监督机构</t>
    </r>
    <phoneticPr fontId="0" type="noConversion"/>
  </si>
  <si>
    <r>
      <rPr/>
      <t xml:space="preserve">    </t>
    </r>
    <r>
      <rPr>
        <sz val="12.0"/>
        <color rgb="FF000000"/>
        <rFont val="宋体"/>
        <charset val="134"/>
      </rPr>
      <t>妇幼保健机构</t>
    </r>
    <phoneticPr fontId="0" type="noConversion"/>
  </si>
  <si>
    <r>
      <rPr/>
      <t xml:space="preserve">    </t>
    </r>
    <r>
      <rPr>
        <sz val="12.0"/>
        <color rgb="FF000000"/>
        <rFont val="宋体"/>
        <charset val="134"/>
      </rPr>
      <t>精神卫生机构</t>
    </r>
    <phoneticPr fontId="0" type="noConversion"/>
  </si>
  <si>
    <r>
      <rPr/>
      <t xml:space="preserve">    </t>
    </r>
    <r>
      <rPr>
        <sz val="12.0"/>
        <color rgb="FF000000"/>
        <rFont val="宋体"/>
        <charset val="134"/>
      </rPr>
      <t>应急救治机构</t>
    </r>
    <phoneticPr fontId="0" type="noConversion"/>
  </si>
  <si>
    <r>
      <rPr/>
      <t xml:space="preserve">    </t>
    </r>
    <r>
      <rPr>
        <sz val="12.0"/>
        <color rgb="FF000000"/>
        <rFont val="宋体"/>
        <charset val="134"/>
      </rPr>
      <t>采供血机构</t>
    </r>
    <phoneticPr fontId="0" type="noConversion"/>
  </si>
  <si>
    <r>
      <rPr/>
      <t xml:space="preserve">    </t>
    </r>
    <r>
      <rPr>
        <sz val="12.0"/>
        <color rgb="FF000000"/>
        <rFont val="宋体"/>
        <charset val="134"/>
      </rPr>
      <t>其他专业公共卫生机构</t>
    </r>
    <phoneticPr fontId="0" type="noConversion"/>
  </si>
  <si>
    <r>
      <rPr/>
      <t xml:space="preserve">    </t>
    </r>
    <r>
      <rPr>
        <sz val="12.0"/>
        <color rgb="FF000000"/>
        <rFont val="宋体"/>
        <charset val="134"/>
      </rPr>
      <t>基本公共卫生服务</t>
    </r>
    <phoneticPr fontId="0" type="noConversion"/>
  </si>
  <si>
    <r>
      <rPr/>
      <t xml:space="preserve">    </t>
    </r>
    <r>
      <rPr>
        <sz val="12.0"/>
        <color rgb="FF000000"/>
        <rFont val="宋体"/>
        <charset val="134"/>
      </rPr>
      <t>重大公共卫生专项</t>
    </r>
    <phoneticPr fontId="0" type="noConversion"/>
  </si>
  <si>
    <r>
      <rPr/>
      <t xml:space="preserve">    </t>
    </r>
    <r>
      <rPr>
        <sz val="12.0"/>
        <color rgb="FF000000"/>
        <rFont val="宋体"/>
        <charset val="134"/>
      </rPr>
      <t>突发公共卫生事件应急处理</t>
    </r>
    <phoneticPr fontId="0" type="noConversion"/>
  </si>
  <si>
    <r>
      <rPr/>
      <t xml:space="preserve">    </t>
    </r>
    <r>
      <rPr>
        <sz val="12.0"/>
        <color rgb="FF000000"/>
        <rFont val="宋体"/>
        <charset val="134"/>
      </rPr>
      <t>其他公共卫生支出</t>
    </r>
    <phoneticPr fontId="0" type="noConversion"/>
  </si>
  <si>
    <r>
      <rPr/>
      <t xml:space="preserve">  </t>
    </r>
    <r>
      <rPr>
        <b/>
        <sz val="12.0"/>
        <color rgb="FF000000"/>
        <rFont val="宋体"/>
        <charset val="134"/>
      </rPr>
      <t>中医药</t>
    </r>
    <phoneticPr fontId="0" type="noConversion"/>
  </si>
  <si>
    <r>
      <rPr/>
      <t xml:space="preserve">    </t>
    </r>
    <r>
      <rPr>
        <sz val="12.0"/>
        <color rgb="FF000000"/>
        <rFont val="宋体"/>
        <charset val="134"/>
      </rPr>
      <t>中医</t>
    </r>
    <r>
      <rPr>
        <sz val="12.0"/>
        <color rgb="FF000000"/>
        <rFont val="Times New Roman"/>
        <family val="1"/>
      </rPr>
      <t>(</t>
    </r>
    <r>
      <rPr>
        <sz val="12.0"/>
        <color rgb="FF000000"/>
        <rFont val="宋体"/>
        <charset val="134"/>
      </rPr>
      <t>民族医</t>
    </r>
    <r>
      <rPr>
        <sz val="12.0"/>
        <color rgb="FF000000"/>
        <rFont val="Times New Roman"/>
        <family val="1"/>
      </rPr>
      <t>)</t>
    </r>
    <r>
      <rPr>
        <sz val="12.0"/>
        <color rgb="FF000000"/>
        <rFont val="宋体"/>
        <charset val="134"/>
      </rPr>
      <t>药专项</t>
    </r>
    <phoneticPr fontId="0" type="noConversion"/>
  </si>
  <si>
    <r>
      <rPr/>
      <t xml:space="preserve">    </t>
    </r>
    <r>
      <rPr>
        <sz val="12.0"/>
        <color rgb="FF000000"/>
        <rFont val="宋体"/>
        <charset val="134"/>
      </rPr>
      <t>其他中医药支出</t>
    </r>
    <phoneticPr fontId="0" type="noConversion"/>
  </si>
  <si>
    <r>
      <rPr/>
      <t xml:space="preserve">  </t>
    </r>
    <r>
      <rPr>
        <b/>
        <sz val="12.0"/>
        <color rgb="FF000000"/>
        <rFont val="宋体"/>
        <charset val="134"/>
      </rPr>
      <t>计划生育事务</t>
    </r>
    <phoneticPr fontId="0" type="noConversion"/>
  </si>
  <si>
    <r>
      <rPr/>
      <t xml:space="preserve">    </t>
    </r>
    <r>
      <rPr>
        <sz val="12.0"/>
        <color rgb="FF000000"/>
        <rFont val="宋体"/>
        <charset val="134"/>
      </rPr>
      <t>计划生育机构</t>
    </r>
    <phoneticPr fontId="0" type="noConversion"/>
  </si>
  <si>
    <r>
      <rPr/>
      <t xml:space="preserve">    </t>
    </r>
    <r>
      <rPr>
        <sz val="12.0"/>
        <color rgb="FF000000"/>
        <rFont val="宋体"/>
        <charset val="134"/>
      </rPr>
      <t>计划生育服务</t>
    </r>
    <phoneticPr fontId="0" type="noConversion"/>
  </si>
  <si>
    <r>
      <rPr/>
      <t xml:space="preserve">    </t>
    </r>
    <r>
      <rPr>
        <sz val="12.0"/>
        <color rgb="FF000000"/>
        <rFont val="宋体"/>
        <charset val="134"/>
      </rPr>
      <t>其他计划生育事务支出</t>
    </r>
    <phoneticPr fontId="0" type="noConversion"/>
  </si>
  <si>
    <r>
      <rPr/>
      <t xml:space="preserve">  </t>
    </r>
    <r>
      <rPr>
        <b/>
        <sz val="12.0"/>
        <color rgb="FF000000"/>
        <rFont val="宋体"/>
        <charset val="134"/>
      </rPr>
      <t>行政事业单位医疗</t>
    </r>
    <phoneticPr fontId="0" type="noConversion"/>
  </si>
  <si>
    <r>
      <rPr/>
      <t xml:space="preserve">    </t>
    </r>
    <r>
      <rPr>
        <sz val="12.0"/>
        <color rgb="FF000000"/>
        <rFont val="宋体"/>
        <charset val="134"/>
      </rPr>
      <t>行政单位医疗</t>
    </r>
    <phoneticPr fontId="0" type="noConversion"/>
  </si>
  <si>
    <r>
      <rPr/>
      <t xml:space="preserve">    </t>
    </r>
    <r>
      <rPr>
        <sz val="12.0"/>
        <color rgb="FF000000"/>
        <rFont val="宋体"/>
        <charset val="134"/>
      </rPr>
      <t>事业单位医疗</t>
    </r>
    <phoneticPr fontId="0" type="noConversion"/>
  </si>
  <si>
    <r>
      <rPr/>
      <t xml:space="preserve">    </t>
    </r>
    <r>
      <rPr>
        <sz val="12.0"/>
        <color rgb="FF000000"/>
        <rFont val="宋体"/>
        <charset val="134"/>
      </rPr>
      <t>公务员医疗补助</t>
    </r>
    <phoneticPr fontId="0" type="noConversion"/>
  </si>
  <si>
    <r>
      <rPr/>
      <t xml:space="preserve">    </t>
    </r>
    <r>
      <rPr>
        <sz val="12.0"/>
        <color rgb="FF000000"/>
        <rFont val="宋体"/>
        <charset val="134"/>
      </rPr>
      <t>其他行政事业单位医疗支出</t>
    </r>
    <phoneticPr fontId="0" type="noConversion"/>
  </si>
  <si>
    <r>
      <rPr/>
      <t xml:space="preserve">  </t>
    </r>
    <r>
      <rPr>
        <b/>
        <sz val="12.0"/>
        <color rgb="FF000000"/>
        <rFont val="宋体"/>
        <charset val="134"/>
      </rPr>
      <t>财政对基本医疗保险基金的补助</t>
    </r>
    <phoneticPr fontId="0" type="noConversion"/>
  </si>
  <si>
    <r>
      <rPr/>
      <t xml:space="preserve">    </t>
    </r>
    <r>
      <rPr>
        <sz val="12.0"/>
        <color rgb="FF000000"/>
        <rFont val="宋体"/>
        <charset val="134"/>
      </rPr>
      <t>财政对职工基本医疗保险基金的补助</t>
    </r>
    <phoneticPr fontId="0" type="noConversion"/>
  </si>
  <si>
    <r>
      <rPr/>
      <t xml:space="preserve">    </t>
    </r>
    <r>
      <rPr>
        <sz val="12.0"/>
        <color rgb="FF000000"/>
        <rFont val="宋体"/>
        <charset val="134"/>
      </rPr>
      <t>财政对城乡居民基本医疗保险基金的补助</t>
    </r>
    <phoneticPr fontId="0" type="noConversion"/>
  </si>
  <si>
    <r>
      <rPr/>
      <t xml:space="preserve">    </t>
    </r>
    <r>
      <rPr>
        <sz val="12.0"/>
        <color rgb="FF000000"/>
        <rFont val="宋体"/>
        <charset val="134"/>
      </rPr>
      <t>财政对其他基本医疗保险基金的补助</t>
    </r>
    <phoneticPr fontId="0" type="noConversion"/>
  </si>
  <si>
    <r>
      <rPr/>
      <t xml:space="preserve">  </t>
    </r>
    <r>
      <rPr>
        <b/>
        <sz val="12.0"/>
        <color rgb="FF000000"/>
        <rFont val="宋体"/>
        <charset val="134"/>
      </rPr>
      <t>医疗救助</t>
    </r>
    <phoneticPr fontId="0" type="noConversion"/>
  </si>
  <si>
    <r>
      <rPr/>
      <t xml:space="preserve">    </t>
    </r>
    <r>
      <rPr>
        <sz val="12.0"/>
        <color rgb="FF000000"/>
        <rFont val="宋体"/>
        <charset val="134"/>
      </rPr>
      <t>城乡医疗救助</t>
    </r>
    <phoneticPr fontId="0" type="noConversion"/>
  </si>
  <si>
    <r>
      <rPr/>
      <t xml:space="preserve">    </t>
    </r>
    <r>
      <rPr>
        <sz val="12.0"/>
        <color rgb="FF000000"/>
        <rFont val="宋体"/>
        <charset val="134"/>
      </rPr>
      <t>疾病应急救助</t>
    </r>
    <phoneticPr fontId="0" type="noConversion"/>
  </si>
  <si>
    <r>
      <rPr/>
      <t xml:space="preserve">    </t>
    </r>
    <r>
      <rPr>
        <sz val="12.0"/>
        <color rgb="FF000000"/>
        <rFont val="宋体"/>
        <charset val="134"/>
      </rPr>
      <t>其他医疗救助支出</t>
    </r>
    <phoneticPr fontId="0" type="noConversion"/>
  </si>
  <si>
    <r>
      <rPr/>
      <t xml:space="preserve">  </t>
    </r>
    <r>
      <rPr>
        <b/>
        <sz val="12.0"/>
        <color rgb="FF000000"/>
        <rFont val="宋体"/>
        <charset val="134"/>
      </rPr>
      <t>优抚对象医疗</t>
    </r>
    <phoneticPr fontId="0" type="noConversion"/>
  </si>
  <si>
    <r>
      <rPr/>
      <t xml:space="preserve">    </t>
    </r>
    <r>
      <rPr>
        <sz val="12.0"/>
        <color rgb="FF000000"/>
        <rFont val="宋体"/>
        <charset val="134"/>
      </rPr>
      <t>优抚对象医疗补助</t>
    </r>
    <phoneticPr fontId="0" type="noConversion"/>
  </si>
  <si>
    <r>
      <rPr/>
      <t xml:space="preserve">    </t>
    </r>
    <r>
      <rPr>
        <sz val="12.0"/>
        <color rgb="FF000000"/>
        <rFont val="宋体"/>
        <charset val="134"/>
      </rPr>
      <t>其他优抚对象医疗支出</t>
    </r>
    <phoneticPr fontId="0" type="noConversion"/>
  </si>
  <si>
    <r>
      <rPr/>
      <t xml:space="preserve">  </t>
    </r>
    <r>
      <rPr>
        <b/>
        <sz val="12.0"/>
        <color rgb="FF000000"/>
        <rFont val="宋体"/>
        <charset val="134"/>
      </rPr>
      <t>医疗保障管理事务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</si>
  <si>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</si>
  <si>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</si>
  <si>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</si>
  <si>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</si>
  <si>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医疗保障政策管理</t>
    </r>
    <phoneticPr fontId="0" type="noConversion"/>
  </si>
  <si>
    <r>
      <rPr/>
      <t xml:space="preserve">    </t>
    </r>
    <r>
      <rPr>
        <sz val="12.0"/>
        <color rgb="FF000000"/>
        <rFont val="宋体"/>
        <charset val="134"/>
      </rPr>
      <t>医疗保障经办事务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</si>
  <si>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</si>
  <si>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其他医疗保障管理事务支出</t>
    </r>
    <phoneticPr fontId="0" type="noConversion"/>
  </si>
  <si>
    <r>
      <rPr/>
      <t xml:space="preserve">  </t>
    </r>
    <r>
      <rPr>
        <b/>
        <sz val="12.0"/>
        <color rgb="FF000000"/>
        <rFont val="宋体"/>
        <charset val="134"/>
      </rPr>
      <t>老龄卫生健康事务</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</si>
  <si>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老龄卫生健康事务</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</si>
  <si>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其他卫生健康支出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</si>
  <si>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其他卫生健康支出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</si>
  <si>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节能环保支出</t>
  </si>
  <si>
    <r>
      <rPr/>
      <t xml:space="preserve">  </t>
    </r>
    <r>
      <rPr>
        <b/>
        <sz val="12.0"/>
        <color rgb="FF000000"/>
        <rFont val="宋体"/>
        <charset val="134"/>
      </rPr>
      <t>环境保护管理事务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</si>
  <si>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</si>
  <si>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</si>
  <si>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</si>
  <si>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生态环境保护宣传</t>
    </r>
    <phoneticPr fontId="0" type="noConversion"/>
  </si>
  <si>
    <r>
      <rPr/>
      <t xml:space="preserve">    </t>
    </r>
    <r>
      <rPr>
        <sz val="12.0"/>
        <color rgb="FF000000"/>
        <rFont val="宋体"/>
        <charset val="134"/>
      </rPr>
      <t>环境保护法规、规划及标准</t>
    </r>
    <phoneticPr fontId="0" type="noConversion"/>
  </si>
  <si>
    <r>
      <rPr/>
      <t xml:space="preserve">    </t>
    </r>
    <r>
      <rPr>
        <sz val="12.0"/>
        <color rgb="FF000000"/>
        <rFont val="宋体"/>
        <charset val="134"/>
      </rPr>
      <t>生态环境国际合作及履约</t>
    </r>
    <phoneticPr fontId="0" type="noConversion"/>
  </si>
  <si>
    <r>
      <rPr/>
      <t xml:space="preserve">    </t>
    </r>
    <r>
      <rPr>
        <sz val="12.0"/>
        <color rgb="FF000000"/>
        <rFont val="宋体"/>
        <charset val="134"/>
      </rPr>
      <t>生态环境保护行政许可</t>
    </r>
    <phoneticPr fontId="0" type="noConversion"/>
  </si>
  <si>
    <r>
      <rPr/>
      <t xml:space="preserve">    </t>
    </r>
    <r>
      <rPr>
        <sz val="12.0"/>
        <color rgb="FF000000"/>
        <rFont val="宋体"/>
        <charset val="134"/>
      </rPr>
      <t>应对气候变化管理事务</t>
    </r>
    <phoneticPr fontId="0" type="noConversion"/>
  </si>
  <si>
    <r>
      <rPr/>
      <t xml:space="preserve">    </t>
    </r>
    <r>
      <rPr>
        <sz val="12.0"/>
        <color rgb="FF000000"/>
        <rFont val="宋体"/>
        <charset val="134"/>
      </rPr>
      <t>其他环境保护管理事务支出</t>
    </r>
    <phoneticPr fontId="0" type="noConversion"/>
  </si>
  <si>
    <r>
      <rPr/>
      <t xml:space="preserve">  </t>
    </r>
    <r>
      <rPr>
        <b/>
        <sz val="12.0"/>
        <color rgb="FF000000"/>
        <rFont val="宋体"/>
        <charset val="134"/>
      </rPr>
      <t>环境监测与监察</t>
    </r>
    <phoneticPr fontId="0" type="noConversion"/>
  </si>
  <si>
    <r>
      <rPr/>
      <t xml:space="preserve">    </t>
    </r>
    <r>
      <rPr>
        <sz val="12.0"/>
        <color rgb="FF000000"/>
        <rFont val="宋体"/>
        <charset val="134"/>
      </rPr>
      <t>建设项目环评审查与监督</t>
    </r>
    <phoneticPr fontId="0" type="noConversion"/>
  </si>
  <si>
    <r>
      <rPr/>
      <t xml:space="preserve">    </t>
    </r>
    <r>
      <rPr>
        <sz val="12.0"/>
        <color rgb="FF000000"/>
        <rFont val="宋体"/>
        <charset val="134"/>
      </rPr>
      <t>核与辐射安全监督</t>
    </r>
    <phoneticPr fontId="0" type="noConversion"/>
  </si>
  <si>
    <r>
      <rPr/>
      <t xml:space="preserve">    </t>
    </r>
    <r>
      <rPr>
        <sz val="12.0"/>
        <color rgb="FF000000"/>
        <rFont val="宋体"/>
        <charset val="134"/>
      </rPr>
      <t>其他环境监测与监察支出</t>
    </r>
    <phoneticPr fontId="0" type="noConversion"/>
  </si>
  <si>
    <r>
      <rPr/>
      <t xml:space="preserve">  </t>
    </r>
    <r>
      <rPr>
        <b/>
        <sz val="12.0"/>
        <color rgb="FF000000"/>
        <rFont val="宋体"/>
        <charset val="134"/>
      </rPr>
      <t>污染防治</t>
    </r>
    <phoneticPr fontId="0" type="noConversion"/>
  </si>
  <si>
    <r>
      <rPr/>
      <t xml:space="preserve">    </t>
    </r>
    <r>
      <rPr>
        <sz val="12.0"/>
        <color rgb="FF000000"/>
        <rFont val="宋体"/>
        <charset val="134"/>
      </rPr>
      <t>大气</t>
    </r>
    <phoneticPr fontId="0" type="noConversion"/>
  </si>
  <si>
    <r>
      <rPr/>
      <t xml:space="preserve">    </t>
    </r>
    <r>
      <rPr>
        <sz val="12.0"/>
        <color rgb="FF000000"/>
        <rFont val="宋体"/>
        <charset val="134"/>
      </rPr>
      <t>水体</t>
    </r>
    <phoneticPr fontId="0" type="noConversion"/>
  </si>
  <si>
    <r>
      <rPr/>
      <t xml:space="preserve">    </t>
    </r>
    <r>
      <rPr>
        <sz val="12.0"/>
        <color rgb="FF000000"/>
        <rFont val="宋体"/>
        <charset val="134"/>
      </rPr>
      <t>噪声</t>
    </r>
    <phoneticPr fontId="0" type="noConversion"/>
  </si>
  <si>
    <r>
      <rPr/>
      <t xml:space="preserve">    </t>
    </r>
    <r>
      <rPr>
        <sz val="12.0"/>
        <color rgb="FF000000"/>
        <rFont val="宋体"/>
        <charset val="134"/>
      </rPr>
      <t>固体废弃物与化学品</t>
    </r>
    <phoneticPr fontId="0" type="noConversion"/>
  </si>
  <si>
    <r>
      <rPr/>
      <t xml:space="preserve">    </t>
    </r>
    <r>
      <rPr>
        <sz val="12.0"/>
        <color rgb="FF000000"/>
        <rFont val="宋体"/>
        <charset val="134"/>
      </rPr>
      <t>放射源和放射性废物监管</t>
    </r>
    <phoneticPr fontId="0" type="noConversion"/>
  </si>
  <si>
    <r>
      <rPr/>
      <t xml:space="preserve">    </t>
    </r>
    <r>
      <rPr>
        <sz val="12.0"/>
        <color rgb="FF000000"/>
        <rFont val="宋体"/>
        <charset val="134"/>
      </rPr>
      <t>辐射</t>
    </r>
    <phoneticPr fontId="0" type="noConversion"/>
  </si>
  <si>
    <r>
      <rPr/>
      <t xml:space="preserve">    </t>
    </r>
    <r>
      <rPr>
        <sz val="12.0"/>
        <color rgb="FF000000"/>
        <rFont val="宋体"/>
        <charset val="134"/>
      </rPr>
      <t>其他污染防治支出</t>
    </r>
    <phoneticPr fontId="0" type="noConversion"/>
  </si>
  <si>
    <r>
      <rPr/>
      <t xml:space="preserve">  </t>
    </r>
    <r>
      <rPr>
        <b/>
        <sz val="12.0"/>
        <color rgb="FF000000"/>
        <rFont val="宋体"/>
        <charset val="134"/>
      </rPr>
      <t>自然生态保护</t>
    </r>
    <phoneticPr fontId="0" type="noConversion"/>
  </si>
  <si>
    <r>
      <rPr/>
      <t xml:space="preserve">    </t>
    </r>
    <r>
      <rPr>
        <sz val="12.0"/>
        <color rgb="FF000000"/>
        <rFont val="宋体"/>
        <charset val="134"/>
      </rPr>
      <t>生态保护</t>
    </r>
    <phoneticPr fontId="0" type="noConversion"/>
  </si>
  <si>
    <r>
      <rPr/>
      <t xml:space="preserve">    </t>
    </r>
    <r>
      <rPr>
        <sz val="12.0"/>
        <color rgb="FF000000"/>
        <rFont val="宋体"/>
        <charset val="134"/>
      </rPr>
      <t>农村环境保护</t>
    </r>
    <phoneticPr fontId="0" type="noConversion"/>
  </si>
  <si>
    <r>
      <rPr/>
      <t xml:space="preserve">    </t>
    </r>
    <r>
      <rPr>
        <sz val="12.0"/>
        <color rgb="FF000000"/>
        <rFont val="宋体"/>
        <charset val="134"/>
      </rPr>
      <t>自然保护区</t>
    </r>
    <phoneticPr fontId="0" type="noConversion"/>
  </si>
  <si>
    <r>
      <rPr/>
      <t xml:space="preserve">    </t>
    </r>
    <r>
      <rPr>
        <sz val="12.0"/>
        <color rgb="FF000000"/>
        <rFont val="宋体"/>
        <charset val="134"/>
      </rPr>
      <t>生物及物种资源保护</t>
    </r>
    <phoneticPr fontId="0" type="noConversion"/>
  </si>
  <si>
    <r>
      <rPr/>
      <t xml:space="preserve">    </t>
    </r>
    <r>
      <rPr>
        <sz val="12.0"/>
        <color rgb="FF000000"/>
        <rFont val="宋体"/>
        <charset val="134"/>
      </rPr>
      <t>其他自然生态保护支出</t>
    </r>
    <phoneticPr fontId="0" type="noConversion"/>
  </si>
  <si>
    <r>
      <rPr/>
      <t xml:space="preserve">  </t>
    </r>
    <r>
      <rPr>
        <b/>
        <sz val="12.0"/>
        <color rgb="FF000000"/>
        <rFont val="宋体"/>
        <charset val="134"/>
      </rPr>
      <t>天然林保护</t>
    </r>
    <phoneticPr fontId="0" type="noConversion"/>
  </si>
  <si>
    <r>
      <rPr/>
      <t xml:space="preserve">    </t>
    </r>
    <r>
      <rPr>
        <sz val="12.0"/>
        <color rgb="FF000000"/>
        <rFont val="宋体"/>
        <charset val="134"/>
      </rPr>
      <t>森林管护</t>
    </r>
    <phoneticPr fontId="0" type="noConversion"/>
  </si>
  <si>
    <r>
      <rPr/>
      <t xml:space="preserve">    </t>
    </r>
    <r>
      <rPr>
        <sz val="12.0"/>
        <color rgb="FF000000"/>
        <rFont val="宋体"/>
        <charset val="134"/>
      </rPr>
      <t>社会保险补助</t>
    </r>
    <phoneticPr fontId="0" type="noConversion"/>
  </si>
  <si>
    <r>
      <rPr/>
      <t xml:space="preserve">    </t>
    </r>
    <r>
      <rPr>
        <sz val="12.0"/>
        <color rgb="FF000000"/>
        <rFont val="宋体"/>
        <charset val="134"/>
      </rPr>
      <t>政策性社会性支出补助</t>
    </r>
    <phoneticPr fontId="0" type="noConversion"/>
  </si>
  <si>
    <r>
      <rPr/>
      <t xml:space="preserve">    </t>
    </r>
    <r>
      <rPr>
        <sz val="12.0"/>
        <color rgb="FF000000"/>
        <rFont val="宋体"/>
        <charset val="134"/>
      </rPr>
      <t>天然林保护工程建设</t>
    </r>
    <phoneticPr fontId="0" type="noConversion"/>
  </si>
  <si>
    <r>
      <rPr/>
      <t xml:space="preserve">    </t>
    </r>
    <r>
      <rPr>
        <sz val="12.0"/>
        <color rgb="FF000000"/>
        <rFont val="宋体"/>
        <charset val="134"/>
      </rPr>
      <t>停伐补助</t>
    </r>
    <phoneticPr fontId="0" type="noConversion"/>
  </si>
  <si>
    <r>
      <rPr/>
      <t xml:space="preserve">    </t>
    </r>
    <r>
      <rPr>
        <sz val="12.0"/>
        <color rgb="FF000000"/>
        <rFont val="宋体"/>
        <charset val="134"/>
      </rPr>
      <t>其他天然林保护支出</t>
    </r>
    <phoneticPr fontId="0" type="noConversion"/>
  </si>
  <si>
    <r>
      <rPr/>
      <t xml:space="preserve">  </t>
    </r>
    <r>
      <rPr>
        <b/>
        <sz val="12.0"/>
        <color rgb="FF000000"/>
        <rFont val="宋体"/>
        <charset val="134"/>
      </rPr>
      <t>退耕还林</t>
    </r>
    <phoneticPr fontId="0" type="noConversion"/>
  </si>
  <si>
    <r>
      <rPr/>
      <t xml:space="preserve">    </t>
    </r>
    <r>
      <rPr>
        <sz val="12.0"/>
        <color rgb="FF000000"/>
        <rFont val="宋体"/>
        <charset val="134"/>
      </rPr>
      <t>退耕现金</t>
    </r>
    <phoneticPr fontId="0" type="noConversion"/>
  </si>
  <si>
    <r>
      <rPr/>
      <t xml:space="preserve">    </t>
    </r>
    <r>
      <rPr>
        <sz val="12.0"/>
        <color rgb="FF000000"/>
        <rFont val="宋体"/>
        <charset val="134"/>
      </rPr>
      <t>退耕还林粮食折现补贴</t>
    </r>
    <phoneticPr fontId="0" type="noConversion"/>
  </si>
  <si>
    <r>
      <rPr/>
      <t xml:space="preserve">    </t>
    </r>
    <r>
      <rPr>
        <sz val="12.0"/>
        <color rgb="FF000000"/>
        <rFont val="宋体"/>
        <charset val="134"/>
      </rPr>
      <t>退耕还林粮食费用补贴</t>
    </r>
    <phoneticPr fontId="0" type="noConversion"/>
  </si>
  <si>
    <r>
      <rPr/>
      <t xml:space="preserve">    </t>
    </r>
    <r>
      <rPr>
        <sz val="12.0"/>
        <color rgb="FF000000"/>
        <rFont val="宋体"/>
        <charset val="134"/>
      </rPr>
      <t>退耕还林工程建设</t>
    </r>
    <phoneticPr fontId="0" type="noConversion"/>
  </si>
  <si>
    <r>
      <rPr/>
      <t xml:space="preserve">    </t>
    </r>
    <r>
      <rPr>
        <sz val="12.0"/>
        <color rgb="FF000000"/>
        <rFont val="宋体"/>
        <charset val="134"/>
      </rPr>
      <t>其他退耕还林支出</t>
    </r>
    <phoneticPr fontId="0" type="noConversion"/>
  </si>
  <si>
    <r>
      <rPr/>
      <t xml:space="preserve">  </t>
    </r>
    <r>
      <rPr>
        <b/>
        <sz val="12.0"/>
        <color rgb="FF000000"/>
        <rFont val="宋体"/>
        <charset val="134"/>
      </rPr>
      <t>风沙荒漠治理</t>
    </r>
    <phoneticPr fontId="0" type="noConversion"/>
  </si>
  <si>
    <r>
      <rPr/>
      <t xml:space="preserve">    </t>
    </r>
    <r>
      <rPr>
        <sz val="12.0"/>
        <color rgb="FF000000"/>
        <rFont val="宋体"/>
        <charset val="134"/>
      </rPr>
      <t>京津风沙源治理工程建设</t>
    </r>
    <phoneticPr fontId="0" type="noConversion"/>
  </si>
  <si>
    <r>
      <rPr/>
      <t xml:space="preserve">    </t>
    </r>
    <r>
      <rPr>
        <sz val="12.0"/>
        <color rgb="FF000000"/>
        <rFont val="宋体"/>
        <charset val="134"/>
      </rPr>
      <t>其他风沙荒漠治理支出</t>
    </r>
    <phoneticPr fontId="0" type="noConversion"/>
  </si>
  <si>
    <r>
      <rPr/>
      <t xml:space="preserve">  </t>
    </r>
    <r>
      <rPr>
        <b/>
        <sz val="12.0"/>
        <color rgb="FF000000"/>
        <rFont val="宋体"/>
        <charset val="134"/>
      </rPr>
      <t>退牧还草</t>
    </r>
    <phoneticPr fontId="0" type="noConversion"/>
  </si>
  <si>
    <r>
      <rPr/>
      <t xml:space="preserve">    </t>
    </r>
    <r>
      <rPr>
        <sz val="12.0"/>
        <color rgb="FF000000"/>
        <rFont val="宋体"/>
        <charset val="134"/>
      </rPr>
      <t>退牧还草工程建设</t>
    </r>
    <phoneticPr fontId="0" type="noConversion"/>
  </si>
  <si>
    <r>
      <rPr/>
      <t xml:space="preserve">    </t>
    </r>
    <r>
      <rPr>
        <sz val="12.0"/>
        <color rgb="FF000000"/>
        <rFont val="宋体"/>
        <charset val="134"/>
      </rPr>
      <t>其他退牧还草支出</t>
    </r>
    <phoneticPr fontId="0" type="noConversion"/>
  </si>
  <si>
    <r>
      <rPr/>
      <t xml:space="preserve">  </t>
    </r>
    <r>
      <rPr>
        <b/>
        <sz val="12.0"/>
        <color rgb="FF000000"/>
        <rFont val="宋体"/>
        <charset val="134"/>
      </rPr>
      <t>已垦草原退耕还草</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</si>
  <si>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已垦草原退耕还草</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</si>
  <si>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能源节约利用</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</si>
  <si>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能源节约利用</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</si>
  <si>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污染减排</t>
    </r>
    <phoneticPr fontId="0" type="noConversion"/>
  </si>
  <si>
    <r>
      <rPr/>
      <t xml:space="preserve">    </t>
    </r>
    <r>
      <rPr>
        <sz val="12.0"/>
        <color rgb="FF000000"/>
        <rFont val="宋体"/>
        <charset val="134"/>
      </rPr>
      <t>生态环境监测与信息</t>
    </r>
    <phoneticPr fontId="0" type="noConversion"/>
  </si>
  <si>
    <r>
      <rPr/>
      <t xml:space="preserve">    </t>
    </r>
    <r>
      <rPr>
        <sz val="12.0"/>
        <color rgb="FF000000"/>
        <rFont val="宋体"/>
        <charset val="134"/>
      </rPr>
      <t>生态环境执法监察</t>
    </r>
    <phoneticPr fontId="0" type="noConversion"/>
  </si>
  <si>
    <r>
      <rPr/>
      <t xml:space="preserve">    </t>
    </r>
    <r>
      <rPr>
        <sz val="12.0"/>
        <color rgb="FF000000"/>
        <rFont val="宋体"/>
        <charset val="134"/>
      </rPr>
      <t>减排专项支出</t>
    </r>
    <phoneticPr fontId="0" type="noConversion"/>
  </si>
  <si>
    <r>
      <rPr/>
      <t xml:space="preserve">    </t>
    </r>
    <r>
      <rPr>
        <sz val="12.0"/>
        <color rgb="FF000000"/>
        <rFont val="宋体"/>
        <charset val="134"/>
      </rPr>
      <t>清洁生产专项支出</t>
    </r>
    <phoneticPr fontId="0" type="noConversion"/>
  </si>
  <si>
    <r>
      <rPr/>
      <t xml:space="preserve">    </t>
    </r>
    <r>
      <rPr>
        <sz val="12.0"/>
        <color rgb="FF000000"/>
        <rFont val="宋体"/>
        <charset val="134"/>
      </rPr>
      <t>其他污染减排支出</t>
    </r>
    <phoneticPr fontId="0" type="noConversion"/>
  </si>
  <si>
    <r>
      <rPr/>
      <t xml:space="preserve">  </t>
    </r>
    <r>
      <rPr>
        <b/>
        <sz val="12.0"/>
        <color rgb="FF000000"/>
        <rFont val="宋体"/>
        <charset val="134"/>
      </rPr>
      <t>可再生能源</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</si>
  <si>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可再生能源</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</si>
  <si>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循环经济</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</si>
  <si>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循环经济</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</si>
  <si>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能源管理事务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</si>
  <si>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</si>
  <si>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</si>
  <si>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</si>
  <si>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能源预测预警</t>
    </r>
    <phoneticPr fontId="0" type="noConversion"/>
  </si>
  <si>
    <r>
      <rPr/>
      <t xml:space="preserve">    </t>
    </r>
    <r>
      <rPr>
        <sz val="12.0"/>
        <color rgb="FF000000"/>
        <rFont val="宋体"/>
        <charset val="134"/>
      </rPr>
      <t>能源战略规划与实施</t>
    </r>
    <phoneticPr fontId="0" type="noConversion"/>
  </si>
  <si>
    <r>
      <rPr/>
      <t xml:space="preserve">    </t>
    </r>
    <r>
      <rPr>
        <sz val="12.0"/>
        <color rgb="FF000000"/>
        <rFont val="宋体"/>
        <charset val="134"/>
      </rPr>
      <t>能源科技装备</t>
    </r>
    <phoneticPr fontId="0" type="noConversion"/>
  </si>
  <si>
    <r>
      <rPr/>
      <t xml:space="preserve">    </t>
    </r>
    <r>
      <rPr>
        <sz val="12.0"/>
        <color rgb="FF000000"/>
        <rFont val="宋体"/>
        <charset val="134"/>
      </rPr>
      <t>能源行业管理</t>
    </r>
    <phoneticPr fontId="0" type="noConversion"/>
  </si>
  <si>
    <r>
      <rPr/>
      <t xml:space="preserve">    </t>
    </r>
    <r>
      <rPr>
        <sz val="12.0"/>
        <color rgb="FF000000"/>
        <rFont val="宋体"/>
        <charset val="134"/>
      </rPr>
      <t>能源管理</t>
    </r>
    <phoneticPr fontId="0" type="noConversion"/>
  </si>
  <si>
    <r>
      <rPr/>
      <t xml:space="preserve">    </t>
    </r>
    <r>
      <rPr>
        <sz val="12.0"/>
        <color rgb="FF000000"/>
        <rFont val="宋体"/>
        <charset val="134"/>
      </rPr>
      <t>石油储备发展管理</t>
    </r>
    <phoneticPr fontId="0" type="noConversion"/>
  </si>
  <si>
    <r>
      <rPr/>
      <t xml:space="preserve">    </t>
    </r>
    <r>
      <rPr>
        <sz val="12.0"/>
        <color rgb="FF000000"/>
        <rFont val="宋体"/>
        <charset val="134"/>
      </rPr>
      <t>能源调查</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</si>
  <si>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</si>
  <si>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农村电网建设</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</si>
  <si>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</si>
  <si>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其他能源管理事务支出</t>
    </r>
    <phoneticPr fontId="0" type="noConversion"/>
  </si>
  <si>
    <r>
      <rPr/>
      <t xml:space="preserve">  </t>
    </r>
    <r>
      <rPr>
        <b/>
        <sz val="12.0"/>
        <color rgb="FF000000"/>
        <rFont val="宋体"/>
        <charset val="134"/>
      </rPr>
      <t>其他节能环保支出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</si>
  <si>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其他节能环保支出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</si>
  <si>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城乡社区支出</t>
  </si>
  <si>
    <r>
      <rPr/>
      <t xml:space="preserve">  </t>
    </r>
    <r>
      <rPr>
        <b/>
        <sz val="12.0"/>
        <color rgb="FF000000"/>
        <rFont val="宋体"/>
        <charset val="134"/>
      </rPr>
      <t>城乡社区管理事务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</si>
  <si>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</si>
  <si>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</si>
  <si>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</si>
  <si>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城管执法</t>
    </r>
    <phoneticPr fontId="0" type="noConversion"/>
  </si>
  <si>
    <r>
      <rPr/>
      <t xml:space="preserve">    </t>
    </r>
    <r>
      <rPr>
        <sz val="12.0"/>
        <color rgb="FF000000"/>
        <rFont val="宋体"/>
        <charset val="134"/>
      </rPr>
      <t>工程建设标准规范编制与监管</t>
    </r>
    <phoneticPr fontId="0" type="noConversion"/>
  </si>
  <si>
    <r>
      <rPr/>
      <t xml:space="preserve">    </t>
    </r>
    <r>
      <rPr>
        <sz val="12.0"/>
        <color rgb="FF000000"/>
        <rFont val="宋体"/>
        <charset val="134"/>
      </rPr>
      <t>工程建设管理</t>
    </r>
    <phoneticPr fontId="0" type="noConversion"/>
  </si>
  <si>
    <r>
      <rPr/>
      <t xml:space="preserve">    </t>
    </r>
    <r>
      <rPr>
        <sz val="12.0"/>
        <color rgb="FF000000"/>
        <rFont val="宋体"/>
        <charset val="134"/>
      </rPr>
      <t>市政公用行业市场监管</t>
    </r>
    <phoneticPr fontId="0" type="noConversion"/>
  </si>
  <si>
    <r>
      <rPr/>
      <t xml:space="preserve">    </t>
    </r>
    <r>
      <rPr>
        <sz val="12.0"/>
        <color rgb="FF000000"/>
        <rFont val="宋体"/>
        <charset val="134"/>
      </rPr>
      <t>住宅建设与房地产市场监管</t>
    </r>
    <phoneticPr fontId="0" type="noConversion"/>
  </si>
  <si>
    <r>
      <rPr/>
      <t xml:space="preserve">    </t>
    </r>
    <r>
      <rPr>
        <sz val="12.0"/>
        <color rgb="FF000000"/>
        <rFont val="宋体"/>
        <charset val="134"/>
      </rPr>
      <t>执业资格注册、资质审查</t>
    </r>
    <phoneticPr fontId="0" type="noConversion"/>
  </si>
  <si>
    <r>
      <rPr/>
      <t xml:space="preserve">    </t>
    </r>
    <r>
      <rPr>
        <sz val="12.0"/>
        <color rgb="FF000000"/>
        <rFont val="宋体"/>
        <charset val="134"/>
      </rPr>
      <t>其他城乡社区管理事务支出</t>
    </r>
    <phoneticPr fontId="0" type="noConversion"/>
  </si>
  <si>
    <r>
      <rPr/>
      <t xml:space="preserve">  </t>
    </r>
    <r>
      <rPr>
        <b/>
        <sz val="12.0"/>
        <color rgb="FF000000"/>
        <rFont val="宋体"/>
        <charset val="134"/>
      </rPr>
      <t>城乡社区规划与管理</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</si>
  <si>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城乡社区规划与管理</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</si>
  <si>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城乡社区公共设施</t>
    </r>
    <phoneticPr fontId="0" type="noConversion"/>
  </si>
  <si>
    <r>
      <rPr/>
      <t xml:space="preserve">    </t>
    </r>
    <r>
      <rPr>
        <sz val="12.0"/>
        <color rgb="FF000000"/>
        <rFont val="宋体"/>
        <charset val="134"/>
      </rPr>
      <t>小城镇基础设施建设</t>
    </r>
    <phoneticPr fontId="0" type="noConversion"/>
  </si>
  <si>
    <r>
      <rPr/>
      <t xml:space="preserve">    </t>
    </r>
    <r>
      <rPr>
        <sz val="12.0"/>
        <color rgb="FF000000"/>
        <rFont val="宋体"/>
        <charset val="134"/>
      </rPr>
      <t>其他城乡社区公共设施支出</t>
    </r>
    <phoneticPr fontId="0" type="noConversion"/>
  </si>
  <si>
    <r>
      <rPr/>
      <t xml:space="preserve">  </t>
    </r>
    <r>
      <rPr>
        <b/>
        <sz val="12.0"/>
        <color rgb="FF000000"/>
        <rFont val="宋体"/>
        <charset val="134"/>
      </rPr>
      <t>城乡社区环境卫生</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</si>
  <si>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城乡社区环境卫生</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</si>
  <si>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建设市场管理与监督</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</si>
  <si>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建设市场管理与监督</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</si>
  <si>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其他城乡社区支出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</si>
  <si>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其他城乡社区支出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</si>
  <si>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农林水支出</t>
  </si>
  <si>
    <r>
      <rPr/>
      <t xml:space="preserve">  </t>
    </r>
    <r>
      <rPr>
        <b/>
        <sz val="12.0"/>
        <color rgb="FF000000"/>
        <rFont val="宋体"/>
        <charset val="134"/>
      </rPr>
      <t>农业</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</si>
  <si>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</si>
  <si>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</si>
  <si>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</si>
  <si>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</si>
  <si>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农垦运行</t>
    </r>
    <phoneticPr fontId="0" type="noConversion"/>
  </si>
  <si>
    <r>
      <rPr/>
      <t xml:space="preserve">    </t>
    </r>
    <r>
      <rPr>
        <sz val="12.0"/>
        <color rgb="FF000000"/>
        <rFont val="宋体"/>
        <charset val="134"/>
      </rPr>
      <t>科技转化与推广服务</t>
    </r>
    <phoneticPr fontId="0" type="noConversion"/>
  </si>
  <si>
    <r>
      <rPr/>
      <t xml:space="preserve">    </t>
    </r>
    <r>
      <rPr>
        <sz val="12.0"/>
        <color rgb="FF000000"/>
        <rFont val="宋体"/>
        <charset val="134"/>
      </rPr>
      <t>病虫害控制</t>
    </r>
    <phoneticPr fontId="0" type="noConversion"/>
  </si>
  <si>
    <r>
      <rPr/>
      <t xml:space="preserve">    </t>
    </r>
    <r>
      <rPr>
        <sz val="12.0"/>
        <color rgb="FF000000"/>
        <rFont val="宋体"/>
        <charset val="134"/>
      </rPr>
      <t>农产品质量安全</t>
    </r>
    <phoneticPr fontId="0" type="noConversion"/>
  </si>
  <si>
    <r>
      <rPr/>
      <t xml:space="preserve">    </t>
    </r>
    <r>
      <rPr>
        <sz val="12.0"/>
        <color rgb="FF000000"/>
        <rFont val="宋体"/>
        <charset val="134"/>
      </rPr>
      <t>执法监管</t>
    </r>
    <phoneticPr fontId="0" type="noConversion"/>
  </si>
  <si>
    <r>
      <rPr/>
      <t xml:space="preserve">    </t>
    </r>
    <r>
      <rPr>
        <sz val="12.0"/>
        <color rgb="FF000000"/>
        <rFont val="宋体"/>
        <charset val="134"/>
      </rPr>
      <t>统计监测与信息服务</t>
    </r>
    <phoneticPr fontId="0" type="noConversion"/>
  </si>
  <si>
    <r>
      <rPr/>
      <t xml:space="preserve">    </t>
    </r>
    <r>
      <rPr>
        <sz val="12.0"/>
        <color rgb="FF000000"/>
        <rFont val="宋体"/>
        <charset val="134"/>
      </rPr>
      <t>农业行业业务管理</t>
    </r>
    <phoneticPr fontId="0" type="noConversion"/>
  </si>
  <si>
    <r>
      <rPr/>
      <t xml:space="preserve">    </t>
    </r>
    <r>
      <rPr>
        <sz val="12.0"/>
        <color rgb="FF000000"/>
        <rFont val="宋体"/>
        <charset val="134"/>
      </rPr>
      <t>对外交流与合作</t>
    </r>
    <phoneticPr fontId="0" type="noConversion"/>
  </si>
  <si>
    <r>
      <rPr/>
      <t xml:space="preserve">    </t>
    </r>
    <r>
      <rPr>
        <sz val="12.0"/>
        <color rgb="FF000000"/>
        <rFont val="宋体"/>
        <charset val="134"/>
      </rPr>
      <t>防灾救灾</t>
    </r>
    <phoneticPr fontId="0" type="noConversion"/>
  </si>
  <si>
    <r>
      <rPr/>
      <t xml:space="preserve">    </t>
    </r>
    <r>
      <rPr>
        <sz val="12.0"/>
        <color rgb="FF000000"/>
        <rFont val="宋体"/>
        <charset val="134"/>
      </rPr>
      <t>稳定农民收入补贴</t>
    </r>
    <phoneticPr fontId="0" type="noConversion"/>
  </si>
  <si>
    <r>
      <rPr/>
      <t xml:space="preserve">    </t>
    </r>
    <r>
      <rPr>
        <sz val="12.0"/>
        <color rgb="FF000000"/>
        <rFont val="宋体"/>
        <charset val="134"/>
      </rPr>
      <t>农业结构调整补贴</t>
    </r>
    <phoneticPr fontId="0" type="noConversion"/>
  </si>
  <si>
    <r>
      <rPr/>
      <t xml:space="preserve">    </t>
    </r>
    <r>
      <rPr>
        <sz val="12.0"/>
        <color rgb="FF000000"/>
        <rFont val="宋体"/>
        <charset val="134"/>
      </rPr>
      <t>农业生产支持补贴</t>
    </r>
    <phoneticPr fontId="0" type="noConversion"/>
  </si>
  <si>
    <r>
      <rPr/>
      <t xml:space="preserve">    </t>
    </r>
    <r>
      <rPr>
        <sz val="12.0"/>
        <color rgb="FF000000"/>
        <rFont val="宋体"/>
        <charset val="134"/>
      </rPr>
      <t>农业组织化与产业化经营</t>
    </r>
    <phoneticPr fontId="0" type="noConversion"/>
  </si>
  <si>
    <r>
      <rPr/>
      <t xml:space="preserve">    </t>
    </r>
    <r>
      <rPr>
        <sz val="12.0"/>
        <color rgb="FF000000"/>
        <rFont val="宋体"/>
        <charset val="134"/>
      </rPr>
      <t>农产品加工与促销</t>
    </r>
    <phoneticPr fontId="0" type="noConversion"/>
  </si>
  <si>
    <r>
      <rPr/>
      <t xml:space="preserve">    </t>
    </r>
    <r>
      <rPr>
        <sz val="12.0"/>
        <color rgb="FF000000"/>
        <rFont val="宋体"/>
        <charset val="134"/>
      </rPr>
      <t>农村公益事业</t>
    </r>
    <phoneticPr fontId="0" type="noConversion"/>
  </si>
  <si>
    <r>
      <rPr/>
      <t xml:space="preserve">    </t>
    </r>
    <r>
      <rPr>
        <sz val="12.0"/>
        <color rgb="FF000000"/>
        <rFont val="宋体"/>
        <charset val="134"/>
      </rPr>
      <t>农业资源保护修复与利用</t>
    </r>
    <phoneticPr fontId="0" type="noConversion"/>
  </si>
  <si>
    <r>
      <rPr/>
      <t xml:space="preserve">    </t>
    </r>
    <r>
      <rPr>
        <sz val="12.0"/>
        <color rgb="FF000000"/>
        <rFont val="宋体"/>
        <charset val="134"/>
      </rPr>
      <t>农村道路建设</t>
    </r>
    <phoneticPr fontId="0" type="noConversion"/>
  </si>
  <si>
    <r>
      <rPr/>
      <t xml:space="preserve">    </t>
    </r>
    <r>
      <rPr>
        <sz val="12.0"/>
        <color rgb="FF000000"/>
        <rFont val="宋体"/>
        <charset val="134"/>
      </rPr>
      <t>成品油价格改革对渔业的补贴</t>
    </r>
    <phoneticPr fontId="0" type="noConversion"/>
  </si>
  <si>
    <r>
      <rPr/>
      <t xml:space="preserve">    </t>
    </r>
    <r>
      <rPr>
        <sz val="12.0"/>
        <color rgb="FF000000"/>
        <rFont val="宋体"/>
        <charset val="134"/>
      </rPr>
      <t>对高校毕业生到基层任职补助</t>
    </r>
    <phoneticPr fontId="0" type="noConversion"/>
  </si>
  <si>
    <r>
      <rPr/>
      <t xml:space="preserve">    </t>
    </r>
    <r>
      <rPr>
        <sz val="12.0"/>
        <color rgb="FF000000"/>
        <rFont val="宋体"/>
        <charset val="134"/>
      </rPr>
      <t>其他农业支出</t>
    </r>
    <phoneticPr fontId="0" type="noConversion"/>
  </si>
  <si>
    <r>
      <rPr/>
      <t xml:space="preserve">  </t>
    </r>
    <r>
      <rPr>
        <b/>
        <sz val="12.0"/>
        <color rgb="FF000000"/>
        <rFont val="宋体"/>
        <charset val="134"/>
      </rPr>
      <t>林业和草原</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</si>
  <si>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</si>
  <si>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</si>
  <si>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</si>
  <si>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事业机构</t>
    </r>
    <phoneticPr fontId="0" type="noConversion"/>
  </si>
  <si>
    <r>
      <rPr/>
      <t xml:space="preserve">    </t>
    </r>
    <r>
      <rPr>
        <sz val="12.0"/>
        <color rgb="FF000000"/>
        <rFont val="宋体"/>
        <charset val="134"/>
      </rPr>
      <t>森林培育</t>
    </r>
    <phoneticPr fontId="0" type="noConversion"/>
  </si>
  <si>
    <r>
      <rPr/>
      <t xml:space="preserve">    </t>
    </r>
    <r>
      <rPr>
        <sz val="12.0"/>
        <color rgb="FF000000"/>
        <rFont val="宋体"/>
        <charset val="134"/>
      </rPr>
      <t>技术推广与转化</t>
    </r>
    <phoneticPr fontId="0" type="noConversion"/>
  </si>
  <si>
    <r>
      <rPr/>
      <t xml:space="preserve">    </t>
    </r>
    <r>
      <rPr>
        <sz val="12.0"/>
        <color rgb="FF000000"/>
        <rFont val="宋体"/>
        <charset val="134"/>
      </rPr>
      <t>森林资源管理</t>
    </r>
    <phoneticPr fontId="0" type="noConversion"/>
  </si>
  <si>
    <r>
      <rPr/>
      <t xml:space="preserve">    </t>
    </r>
    <r>
      <rPr>
        <sz val="12.0"/>
        <color rgb="FF000000"/>
        <rFont val="宋体"/>
        <charset val="134"/>
      </rPr>
      <t>森林生态效益补偿</t>
    </r>
    <phoneticPr fontId="0" type="noConversion"/>
  </si>
  <si>
    <r>
      <rPr/>
      <t xml:space="preserve">    </t>
    </r>
    <r>
      <rPr>
        <sz val="12.0"/>
        <color rgb="FF000000"/>
        <rFont val="宋体"/>
        <charset val="134"/>
      </rPr>
      <t>自然保护区等管理</t>
    </r>
    <phoneticPr fontId="0" type="noConversion"/>
  </si>
  <si>
    <r>
      <rPr/>
      <t xml:space="preserve">    </t>
    </r>
    <r>
      <rPr>
        <sz val="12.0"/>
        <color rgb="FF000000"/>
        <rFont val="宋体"/>
        <charset val="134"/>
      </rPr>
      <t>动植物保护</t>
    </r>
    <phoneticPr fontId="0" type="noConversion"/>
  </si>
  <si>
    <r>
      <rPr/>
      <t xml:space="preserve">    </t>
    </r>
    <r>
      <rPr>
        <sz val="12.0"/>
        <color rgb="FF000000"/>
        <rFont val="宋体"/>
        <charset val="134"/>
      </rPr>
      <t>湿地保护</t>
    </r>
    <phoneticPr fontId="0" type="noConversion"/>
  </si>
  <si>
    <r>
      <rPr/>
      <t xml:space="preserve">    </t>
    </r>
    <r>
      <rPr>
        <sz val="12.0"/>
        <color rgb="FF000000"/>
        <rFont val="宋体"/>
        <charset val="134"/>
      </rPr>
      <t>执法与监督</t>
    </r>
    <phoneticPr fontId="0" type="noConversion"/>
  </si>
  <si>
    <r>
      <rPr/>
      <t xml:space="preserve">    </t>
    </r>
    <r>
      <rPr>
        <sz val="12.0"/>
        <color rgb="FF000000"/>
        <rFont val="宋体"/>
        <charset val="134"/>
      </rPr>
      <t>防沙治沙</t>
    </r>
    <phoneticPr fontId="0" type="noConversion"/>
  </si>
  <si>
    <r>
      <rPr/>
      <t xml:space="preserve">    </t>
    </r>
    <r>
      <rPr>
        <sz val="12.0"/>
        <color rgb="FF000000"/>
        <rFont val="宋体"/>
        <charset val="134"/>
      </rPr>
      <t>对外合作与交流</t>
    </r>
    <phoneticPr fontId="0" type="noConversion"/>
  </si>
  <si>
    <r>
      <rPr/>
      <t xml:space="preserve">    </t>
    </r>
    <r>
      <rPr>
        <sz val="12.0"/>
        <color rgb="FF000000"/>
        <rFont val="宋体"/>
        <charset val="134"/>
      </rPr>
      <t>产业化管理</t>
    </r>
    <phoneticPr fontId="0" type="noConversion"/>
  </si>
  <si>
    <r>
      <rPr/>
      <t xml:space="preserve">    </t>
    </r>
    <r>
      <rPr>
        <sz val="12.0"/>
        <color rgb="FF000000"/>
        <rFont val="宋体"/>
        <charset val="134"/>
      </rPr>
      <t>信息管理</t>
    </r>
    <phoneticPr fontId="0" type="noConversion"/>
  </si>
  <si>
    <r>
      <rPr/>
      <t xml:space="preserve">    </t>
    </r>
    <r>
      <rPr>
        <sz val="12.0"/>
        <color rgb="FF000000"/>
        <rFont val="宋体"/>
        <charset val="134"/>
      </rPr>
      <t>林区公共支出</t>
    </r>
    <phoneticPr fontId="0" type="noConversion"/>
  </si>
  <si>
    <r>
      <rPr/>
      <t xml:space="preserve">    </t>
    </r>
    <r>
      <rPr>
        <sz val="12.0"/>
        <color rgb="FF000000"/>
        <rFont val="宋体"/>
        <charset val="134"/>
      </rPr>
      <t>贷款贴息</t>
    </r>
    <phoneticPr fontId="0" type="noConversion"/>
  </si>
  <si>
    <r>
      <rPr/>
      <t xml:space="preserve">    </t>
    </r>
    <r>
      <rPr>
        <sz val="12.0"/>
        <color rgb="FF000000"/>
        <rFont val="宋体"/>
        <charset val="134"/>
      </rPr>
      <t>成品油价格改革对林业的补贴</t>
    </r>
    <phoneticPr fontId="0" type="noConversion"/>
  </si>
  <si>
    <r>
      <rPr/>
      <t xml:space="preserve">    </t>
    </r>
    <r>
      <rPr>
        <sz val="12.0"/>
        <color rgb="FF000000"/>
        <rFont val="宋体"/>
        <charset val="134"/>
      </rPr>
      <t>防灾减灾</t>
    </r>
    <phoneticPr fontId="0" type="noConversion"/>
  </si>
  <si>
    <r>
      <rPr/>
      <t xml:space="preserve">    </t>
    </r>
    <r>
      <rPr>
        <sz val="12.0"/>
        <color rgb="FF000000"/>
        <rFont val="宋体"/>
        <charset val="134"/>
      </rPr>
      <t>国家公园</t>
    </r>
    <phoneticPr fontId="0" type="noConversion"/>
  </si>
  <si>
    <r>
      <rPr/>
      <t xml:space="preserve">    </t>
    </r>
    <r>
      <rPr>
        <sz val="12.0"/>
        <color rgb="FF000000"/>
        <rFont val="宋体"/>
        <charset val="134"/>
      </rPr>
      <t>草原管理</t>
    </r>
    <phoneticPr fontId="0" type="noConversion"/>
  </si>
  <si>
    <r>
      <rPr/>
      <t xml:space="preserve">    </t>
    </r>
    <r>
      <rPr>
        <sz val="12.0"/>
        <color rgb="FF000000"/>
        <rFont val="宋体"/>
        <charset val="134"/>
      </rPr>
      <t>行业业务管理</t>
    </r>
    <phoneticPr fontId="0" type="noConversion"/>
  </si>
  <si>
    <r>
      <rPr/>
      <t xml:space="preserve">    </t>
    </r>
    <r>
      <rPr>
        <sz val="12.0"/>
        <color rgb="FF000000"/>
        <rFont val="宋体"/>
        <charset val="134"/>
      </rPr>
      <t>其他林业和草原支出</t>
    </r>
    <phoneticPr fontId="0" type="noConversion"/>
  </si>
  <si>
    <r>
      <rPr/>
      <t xml:space="preserve">  </t>
    </r>
    <r>
      <rPr>
        <b/>
        <sz val="12.0"/>
        <color rgb="FF000000"/>
        <rFont val="宋体"/>
        <charset val="134"/>
      </rPr>
      <t>水利</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</si>
  <si>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</si>
  <si>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</si>
  <si>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</si>
  <si>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水利行业业务管理</t>
    </r>
    <phoneticPr fontId="0" type="noConversion"/>
  </si>
  <si>
    <r>
      <rPr/>
      <t xml:space="preserve">    </t>
    </r>
    <r>
      <rPr>
        <sz val="12.0"/>
        <color rgb="FF000000"/>
        <rFont val="宋体"/>
        <charset val="134"/>
      </rPr>
      <t>水利工程建设</t>
    </r>
    <phoneticPr fontId="0" type="noConversion"/>
  </si>
  <si>
    <r>
      <rPr/>
      <t xml:space="preserve">    </t>
    </r>
    <r>
      <rPr>
        <sz val="12.0"/>
        <color rgb="FF000000"/>
        <rFont val="宋体"/>
        <charset val="134"/>
      </rPr>
      <t>水利工程运行与维护</t>
    </r>
    <phoneticPr fontId="0" type="noConversion"/>
  </si>
  <si>
    <r>
      <rPr/>
      <t xml:space="preserve">    </t>
    </r>
    <r>
      <rPr>
        <sz val="12.0"/>
        <color rgb="FF000000"/>
        <rFont val="宋体"/>
        <charset val="134"/>
      </rPr>
      <t>长江黄河等流域管理</t>
    </r>
    <phoneticPr fontId="0" type="noConversion"/>
  </si>
  <si>
    <r>
      <rPr/>
      <t xml:space="preserve">    </t>
    </r>
    <r>
      <rPr>
        <sz val="12.0"/>
        <color rgb="FF000000"/>
        <rFont val="宋体"/>
        <charset val="134"/>
      </rPr>
      <t>水利前期工作</t>
    </r>
    <phoneticPr fontId="0" type="noConversion"/>
  </si>
  <si>
    <r>
      <rPr/>
      <t xml:space="preserve">    </t>
    </r>
    <r>
      <rPr>
        <sz val="12.0"/>
        <color rgb="FF000000"/>
        <rFont val="宋体"/>
        <charset val="134"/>
      </rPr>
      <t>水利执法监督</t>
    </r>
    <phoneticPr fontId="0" type="noConversion"/>
  </si>
  <si>
    <r>
      <rPr/>
      <t xml:space="preserve">    </t>
    </r>
    <r>
      <rPr>
        <sz val="12.0"/>
        <color rgb="FF000000"/>
        <rFont val="宋体"/>
        <charset val="134"/>
      </rPr>
      <t>水土保持</t>
    </r>
    <phoneticPr fontId="0" type="noConversion"/>
  </si>
  <si>
    <r>
      <rPr/>
      <t xml:space="preserve">    </t>
    </r>
    <r>
      <rPr>
        <sz val="12.0"/>
        <color rgb="FF000000"/>
        <rFont val="宋体"/>
        <charset val="134"/>
      </rPr>
      <t>水资源节约管理与保护</t>
    </r>
    <phoneticPr fontId="0" type="noConversion"/>
  </si>
  <si>
    <r>
      <rPr/>
      <t xml:space="preserve">    </t>
    </r>
    <r>
      <rPr>
        <sz val="12.0"/>
        <color rgb="FF000000"/>
        <rFont val="宋体"/>
        <charset val="134"/>
      </rPr>
      <t>水质监测</t>
    </r>
    <phoneticPr fontId="0" type="noConversion"/>
  </si>
  <si>
    <r>
      <rPr/>
      <t xml:space="preserve">    </t>
    </r>
    <r>
      <rPr>
        <sz val="12.0"/>
        <color rgb="FF000000"/>
        <rFont val="宋体"/>
        <charset val="134"/>
      </rPr>
      <t>水文测报</t>
    </r>
    <phoneticPr fontId="0" type="noConversion"/>
  </si>
  <si>
    <r>
      <rPr/>
      <t xml:space="preserve">    </t>
    </r>
    <r>
      <rPr>
        <sz val="12.0"/>
        <color rgb="FF000000"/>
        <rFont val="宋体"/>
        <charset val="134"/>
      </rPr>
      <t>防汛</t>
    </r>
    <phoneticPr fontId="0" type="noConversion"/>
  </si>
  <si>
    <r>
      <rPr/>
      <t xml:space="preserve">    </t>
    </r>
    <r>
      <rPr>
        <sz val="12.0"/>
        <color rgb="FF000000"/>
        <rFont val="宋体"/>
        <charset val="134"/>
      </rPr>
      <t>抗旱</t>
    </r>
    <phoneticPr fontId="0" type="noConversion"/>
  </si>
  <si>
    <r>
      <rPr/>
      <t xml:space="preserve">    </t>
    </r>
    <r>
      <rPr>
        <sz val="12.0"/>
        <color rgb="FF000000"/>
        <rFont val="宋体"/>
        <charset val="134"/>
      </rPr>
      <t>农田水利</t>
    </r>
    <phoneticPr fontId="0" type="noConversion"/>
  </si>
  <si>
    <r>
      <rPr/>
      <t xml:space="preserve">    </t>
    </r>
    <r>
      <rPr>
        <sz val="12.0"/>
        <color rgb="FF000000"/>
        <rFont val="宋体"/>
        <charset val="134"/>
      </rPr>
      <t>水利技术推广</t>
    </r>
    <phoneticPr fontId="0" type="noConversion"/>
  </si>
  <si>
    <r>
      <rPr/>
      <t xml:space="preserve">    </t>
    </r>
    <r>
      <rPr>
        <sz val="12.0"/>
        <color rgb="FF000000"/>
        <rFont val="宋体"/>
        <charset val="134"/>
      </rPr>
      <t>国际河流治理与管理</t>
    </r>
    <phoneticPr fontId="0" type="noConversion"/>
  </si>
  <si>
    <r>
      <rPr/>
      <t xml:space="preserve">    </t>
    </r>
    <r>
      <rPr>
        <sz val="12.0"/>
        <color rgb="FF000000"/>
        <rFont val="宋体"/>
        <charset val="134"/>
      </rPr>
      <t>江河湖库水系综合整治</t>
    </r>
    <phoneticPr fontId="0" type="noConversion"/>
  </si>
  <si>
    <r>
      <rPr/>
      <t xml:space="preserve">    </t>
    </r>
    <r>
      <rPr>
        <sz val="12.0"/>
        <color rgb="FF000000"/>
        <rFont val="宋体"/>
        <charset val="134"/>
      </rPr>
      <t>大中型水库移民后期扶持专项支出</t>
    </r>
    <phoneticPr fontId="0" type="noConversion"/>
  </si>
  <si>
    <r>
      <rPr/>
      <t xml:space="preserve">    </t>
    </r>
    <r>
      <rPr>
        <sz val="12.0"/>
        <color rgb="FF000000"/>
        <rFont val="宋体"/>
        <charset val="134"/>
      </rPr>
      <t>水利安全监督</t>
    </r>
    <phoneticPr fontId="0" type="noConversion"/>
  </si>
  <si>
    <r>
      <rPr/>
      <t xml:space="preserve">    </t>
    </r>
    <r>
      <rPr>
        <sz val="12.0"/>
        <color rgb="FF000000"/>
        <rFont val="宋体"/>
        <charset val="134"/>
      </rPr>
      <t>信息管理</t>
    </r>
    <phoneticPr fontId="0" type="noConversion"/>
  </si>
  <si>
    <r>
      <rPr/>
      <t xml:space="preserve">    </t>
    </r>
    <r>
      <rPr>
        <sz val="12.0"/>
        <color rgb="FF000000"/>
        <rFont val="宋体"/>
        <charset val="134"/>
      </rPr>
      <t>水利建设移民支出</t>
    </r>
    <phoneticPr fontId="0" type="noConversion"/>
  </si>
  <si>
    <r>
      <rPr/>
      <t xml:space="preserve">    </t>
    </r>
    <r>
      <rPr>
        <sz val="12.0"/>
        <color rgb="FF000000"/>
        <rFont val="宋体"/>
        <charset val="134"/>
      </rPr>
      <t>农村人畜饮水</t>
    </r>
    <phoneticPr fontId="0" type="noConversion"/>
  </si>
  <si>
    <r>
      <rPr/>
      <t xml:space="preserve">    </t>
    </r>
    <r>
      <rPr>
        <sz val="12.0"/>
        <color rgb="FF000000"/>
        <rFont val="宋体"/>
        <charset val="134"/>
      </rPr>
      <t>其他水利支出</t>
    </r>
    <phoneticPr fontId="0" type="noConversion"/>
  </si>
  <si>
    <r>
      <rPr/>
      <t xml:space="preserve">  </t>
    </r>
    <r>
      <rPr>
        <b/>
        <sz val="12.0"/>
        <color rgb="FF000000"/>
        <rFont val="宋体"/>
        <charset val="134"/>
      </rPr>
      <t>南水北调</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</si>
  <si>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</si>
  <si>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</si>
  <si>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</si>
  <si>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南水北调工程建设</t>
    </r>
    <phoneticPr fontId="0" type="noConversion"/>
  </si>
  <si>
    <r>
      <rPr/>
      <t xml:space="preserve">    </t>
    </r>
    <r>
      <rPr>
        <sz val="12.0"/>
        <color rgb="FF000000"/>
        <rFont val="宋体"/>
        <charset val="134"/>
      </rPr>
      <t>政策研究与信息管理</t>
    </r>
    <phoneticPr fontId="0" type="noConversion"/>
  </si>
  <si>
    <r>
      <rPr/>
      <t xml:space="preserve">    </t>
    </r>
    <r>
      <rPr>
        <sz val="12.0"/>
        <color rgb="FF000000"/>
        <rFont val="宋体"/>
        <charset val="134"/>
      </rPr>
      <t>工程稽查</t>
    </r>
    <phoneticPr fontId="0" type="noConversion"/>
  </si>
  <si>
    <r>
      <rPr/>
      <t xml:space="preserve">    </t>
    </r>
    <r>
      <rPr>
        <sz val="12.0"/>
        <color rgb="FF000000"/>
        <rFont val="宋体"/>
        <charset val="134"/>
      </rPr>
      <t>前期工作</t>
    </r>
    <phoneticPr fontId="0" type="noConversion"/>
  </si>
  <si>
    <r>
      <rPr/>
      <t xml:space="preserve">    </t>
    </r>
    <r>
      <rPr>
        <sz val="12.0"/>
        <color rgb="FF000000"/>
        <rFont val="宋体"/>
        <charset val="134"/>
      </rPr>
      <t>南水北调技术推广</t>
    </r>
    <phoneticPr fontId="0" type="noConversion"/>
  </si>
  <si>
    <r>
      <rPr/>
      <t xml:space="preserve">    </t>
    </r>
    <r>
      <rPr>
        <sz val="12.0"/>
        <color rgb="FF000000"/>
        <rFont val="宋体"/>
        <charset val="134"/>
      </rPr>
      <t>环境、移民及水资源管理与保护</t>
    </r>
    <phoneticPr fontId="0" type="noConversion"/>
  </si>
  <si>
    <r>
      <rPr/>
      <t xml:space="preserve">    </t>
    </r>
    <r>
      <rPr>
        <sz val="12.0"/>
        <color rgb="FF000000"/>
        <rFont val="宋体"/>
        <charset val="134"/>
      </rPr>
      <t>其他南水北调支出</t>
    </r>
    <phoneticPr fontId="0" type="noConversion"/>
  </si>
  <si>
    <r>
      <rPr/>
      <t xml:space="preserve">  </t>
    </r>
    <r>
      <rPr>
        <b/>
        <sz val="12.0"/>
        <color rgb="FF000000"/>
        <rFont val="宋体"/>
        <charset val="134"/>
      </rPr>
      <t>扶贫</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</si>
  <si>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</si>
  <si>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</si>
  <si>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</si>
  <si>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农村基础设施建设</t>
    </r>
    <phoneticPr fontId="0" type="noConversion"/>
  </si>
  <si>
    <r>
      <rPr/>
      <t xml:space="preserve">    </t>
    </r>
    <r>
      <rPr>
        <sz val="12.0"/>
        <color rgb="FF000000"/>
        <rFont val="宋体"/>
        <charset val="134"/>
      </rPr>
      <t>生产发展</t>
    </r>
    <phoneticPr fontId="0" type="noConversion"/>
  </si>
  <si>
    <r>
      <rPr/>
      <t xml:space="preserve">    </t>
    </r>
    <r>
      <rPr>
        <sz val="12.0"/>
        <color rgb="FF000000"/>
        <rFont val="宋体"/>
        <charset val="134"/>
      </rPr>
      <t>社会发展</t>
    </r>
    <phoneticPr fontId="0" type="noConversion"/>
  </si>
  <si>
    <r>
      <rPr/>
      <t xml:space="preserve">    </t>
    </r>
    <r>
      <rPr>
        <sz val="12.0"/>
        <color rgb="FF000000"/>
        <rFont val="宋体"/>
        <charset val="134"/>
      </rPr>
      <t>扶贫贷款奖补和贴息</t>
    </r>
    <phoneticPr fontId="0" type="noConversion"/>
  </si>
  <si>
    <r>
      <rPr/>
      <t xml:space="preserve">    “</t>
    </r>
    <r>
      <rPr>
        <sz val="12.0"/>
        <color rgb="FF000000"/>
        <rFont val="宋体"/>
        <charset val="134"/>
      </rPr>
      <t>三西</t>
    </r>
    <r>
      <rPr>
        <sz val="12.0"/>
        <color rgb="FF000000"/>
        <rFont val="Times New Roman"/>
        <family val="1"/>
      </rPr>
      <t>”</t>
    </r>
    <r>
      <rPr>
        <sz val="12.0"/>
        <color rgb="FF000000"/>
        <rFont val="宋体"/>
        <charset val="134"/>
      </rPr>
      <t>农业建设专项补助</t>
    </r>
    <phoneticPr fontId="0" type="noConversion"/>
  </si>
  <si>
    <r>
      <rPr/>
      <t xml:space="preserve">    </t>
    </r>
    <r>
      <rPr>
        <sz val="12.0"/>
        <color rgb="FF000000"/>
        <rFont val="宋体"/>
        <charset val="134"/>
      </rPr>
      <t>扶贫事业机构</t>
    </r>
    <phoneticPr fontId="0" type="noConversion"/>
  </si>
  <si>
    <r>
      <rPr/>
      <t xml:space="preserve">    </t>
    </r>
    <r>
      <rPr>
        <sz val="12.0"/>
        <color rgb="FF000000"/>
        <rFont val="宋体"/>
        <charset val="134"/>
      </rPr>
      <t>其他扶贫支出</t>
    </r>
    <phoneticPr fontId="0" type="noConversion"/>
  </si>
  <si>
    <r>
      <rPr/>
      <t xml:space="preserve">  </t>
    </r>
    <r>
      <rPr>
        <b/>
        <sz val="12.0"/>
        <color rgb="FF000000"/>
        <rFont val="宋体"/>
        <charset val="134"/>
      </rPr>
      <t>农业综合开发</t>
    </r>
    <phoneticPr fontId="0" type="noConversion"/>
  </si>
  <si>
    <r>
      <rPr/>
      <t xml:space="preserve">    </t>
    </r>
    <r>
      <rPr>
        <sz val="12.0"/>
        <color rgb="FF000000"/>
        <rFont val="宋体"/>
        <charset val="134"/>
      </rPr>
      <t>机构运行</t>
    </r>
    <phoneticPr fontId="0" type="noConversion"/>
  </si>
  <si>
    <r>
      <rPr/>
      <t xml:space="preserve">    </t>
    </r>
    <r>
      <rPr>
        <sz val="12.0"/>
        <color rgb="FF000000"/>
        <rFont val="宋体"/>
        <charset val="134"/>
      </rPr>
      <t>土地治理</t>
    </r>
    <phoneticPr fontId="0" type="noConversion"/>
  </si>
  <si>
    <r>
      <rPr/>
      <t xml:space="preserve">    </t>
    </r>
    <r>
      <rPr>
        <sz val="12.0"/>
        <color rgb="FF000000"/>
        <rFont val="宋体"/>
        <charset val="134"/>
      </rPr>
      <t>产业化发展</t>
    </r>
    <phoneticPr fontId="0" type="noConversion"/>
  </si>
  <si>
    <r>
      <rPr/>
      <t xml:space="preserve">    </t>
    </r>
    <r>
      <rPr>
        <sz val="12.0"/>
        <color rgb="FF000000"/>
        <rFont val="宋体"/>
        <charset val="134"/>
      </rPr>
      <t>创新示范</t>
    </r>
    <phoneticPr fontId="0" type="noConversion"/>
  </si>
  <si>
    <r>
      <rPr/>
      <t xml:space="preserve">    </t>
    </r>
    <r>
      <rPr>
        <sz val="12.0"/>
        <color rgb="FF000000"/>
        <rFont val="宋体"/>
        <charset val="134"/>
      </rPr>
      <t>其他农业综合开发支出</t>
    </r>
    <phoneticPr fontId="0" type="noConversion"/>
  </si>
  <si>
    <r>
      <rPr/>
      <t xml:space="preserve">  </t>
    </r>
    <r>
      <rPr>
        <b/>
        <sz val="12.0"/>
        <color rgb="FF000000"/>
        <rFont val="宋体"/>
        <charset val="134"/>
      </rPr>
      <t>农村综合改革</t>
    </r>
    <phoneticPr fontId="0" type="noConversion"/>
  </si>
  <si>
    <r>
      <rPr/>
      <t xml:space="preserve">    </t>
    </r>
    <r>
      <rPr>
        <sz val="12.0"/>
        <color rgb="FF000000"/>
        <rFont val="宋体"/>
        <charset val="134"/>
      </rPr>
      <t>对村级一事一议的补助</t>
    </r>
    <phoneticPr fontId="0" type="noConversion"/>
  </si>
  <si>
    <r>
      <rPr/>
      <t xml:space="preserve">    </t>
    </r>
    <r>
      <rPr>
        <sz val="12.0"/>
        <color rgb="FF000000"/>
        <rFont val="宋体"/>
        <charset val="134"/>
      </rPr>
      <t>国有农场办社会职能改革补助</t>
    </r>
    <phoneticPr fontId="0" type="noConversion"/>
  </si>
  <si>
    <r>
      <rPr/>
      <t xml:space="preserve">    </t>
    </r>
    <r>
      <rPr>
        <sz val="12.0"/>
        <color rgb="FF000000"/>
        <rFont val="宋体"/>
        <charset val="134"/>
      </rPr>
      <t>对村民委员会和村党支部的补助</t>
    </r>
    <phoneticPr fontId="0" type="noConversion"/>
  </si>
  <si>
    <r>
      <rPr/>
      <t xml:space="preserve">    </t>
    </r>
    <r>
      <rPr>
        <sz val="12.0"/>
        <color rgb="FF000000"/>
        <rFont val="宋体"/>
        <charset val="134"/>
      </rPr>
      <t>对村集体经济组织的补助</t>
    </r>
    <phoneticPr fontId="0" type="noConversion"/>
  </si>
  <si>
    <r>
      <rPr/>
      <t xml:space="preserve">    </t>
    </r>
    <r>
      <rPr>
        <sz val="12.0"/>
        <color rgb="FF000000"/>
        <rFont val="宋体"/>
        <charset val="134"/>
      </rPr>
      <t>农村综合改革示范试点补助</t>
    </r>
    <phoneticPr fontId="0" type="noConversion"/>
  </si>
  <si>
    <r>
      <rPr/>
      <t xml:space="preserve">    </t>
    </r>
    <r>
      <rPr>
        <sz val="12.0"/>
        <color rgb="FF000000"/>
        <rFont val="宋体"/>
        <charset val="134"/>
      </rPr>
      <t>其他农村综合改革支出</t>
    </r>
    <phoneticPr fontId="0" type="noConversion"/>
  </si>
  <si>
    <r>
      <rPr/>
      <t xml:space="preserve">  </t>
    </r>
    <r>
      <rPr>
        <b/>
        <sz val="12.0"/>
        <color rgb="FF000000"/>
        <rFont val="宋体"/>
        <charset val="134"/>
      </rPr>
      <t>普惠金融发展支出</t>
    </r>
    <phoneticPr fontId="0" type="noConversion"/>
  </si>
  <si>
    <r>
      <rPr/>
      <t xml:space="preserve">    </t>
    </r>
    <r>
      <rPr>
        <sz val="12.0"/>
        <color rgb="FF000000"/>
        <rFont val="宋体"/>
        <charset val="134"/>
      </rPr>
      <t>支持农村金融机构</t>
    </r>
    <phoneticPr fontId="0" type="noConversion"/>
  </si>
  <si>
    <r>
      <rPr/>
      <t xml:space="preserve">    </t>
    </r>
    <r>
      <rPr>
        <sz val="12.0"/>
        <color rgb="FF000000"/>
        <rFont val="宋体"/>
        <charset val="134"/>
      </rPr>
      <t>涉农贷款增量奖励</t>
    </r>
    <phoneticPr fontId="0" type="noConversion"/>
  </si>
  <si>
    <r>
      <rPr/>
      <t xml:space="preserve">    </t>
    </r>
    <r>
      <rPr>
        <sz val="12.0"/>
        <color rgb="FF000000"/>
        <rFont val="宋体"/>
        <charset val="134"/>
      </rPr>
      <t>农业保险保费补贴</t>
    </r>
    <phoneticPr fontId="0" type="noConversion"/>
  </si>
  <si>
    <r>
      <rPr/>
      <t xml:space="preserve">    </t>
    </r>
    <r>
      <rPr>
        <sz val="12.0"/>
        <color rgb="FF000000"/>
        <rFont val="宋体"/>
        <charset val="134"/>
      </rPr>
      <t>创业担保贷款贴息</t>
    </r>
    <phoneticPr fontId="0" type="noConversion"/>
  </si>
  <si>
    <r>
      <rPr/>
      <t xml:space="preserve">    </t>
    </r>
    <r>
      <rPr>
        <sz val="12.0"/>
        <color rgb="FF000000"/>
        <rFont val="宋体"/>
        <charset val="134"/>
      </rPr>
      <t>补充创业担保贷款基金</t>
    </r>
    <phoneticPr fontId="0" type="noConversion"/>
  </si>
  <si>
    <r>
      <rPr/>
      <t xml:space="preserve">    </t>
    </r>
    <r>
      <rPr>
        <sz val="12.0"/>
        <color rgb="FF000000"/>
        <rFont val="宋体"/>
        <charset val="134"/>
      </rPr>
      <t>其他普惠金融发展支出</t>
    </r>
    <phoneticPr fontId="0" type="noConversion"/>
  </si>
  <si>
    <r>
      <rPr/>
      <t xml:space="preserve">  </t>
    </r>
    <r>
      <rPr>
        <b/>
        <sz val="12.0"/>
        <color rgb="FF000000"/>
        <rFont val="宋体"/>
        <charset val="134"/>
      </rPr>
      <t>目标价格补贴</t>
    </r>
    <phoneticPr fontId="0" type="noConversion"/>
  </si>
  <si>
    <r>
      <rPr/>
      <t xml:space="preserve">    </t>
    </r>
    <r>
      <rPr>
        <sz val="12.0"/>
        <color rgb="FF000000"/>
        <rFont val="宋体"/>
        <charset val="134"/>
      </rPr>
      <t>棉花目标价格补贴</t>
    </r>
    <phoneticPr fontId="0" type="noConversion"/>
  </si>
  <si>
    <r>
      <rPr/>
      <t xml:space="preserve">    </t>
    </r>
    <r>
      <rPr>
        <sz val="12.0"/>
        <color rgb="FF000000"/>
        <rFont val="宋体"/>
        <charset val="134"/>
      </rPr>
      <t>其他目标价格补贴</t>
    </r>
    <phoneticPr fontId="0" type="noConversion"/>
  </si>
  <si>
    <r>
      <rPr/>
      <t xml:space="preserve">  </t>
    </r>
    <r>
      <rPr>
        <b/>
        <sz val="12.0"/>
        <color rgb="FF000000"/>
        <rFont val="宋体"/>
        <charset val="134"/>
      </rPr>
      <t>其他农林水支出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</si>
  <si>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化解其他公益性乡村债务支出</t>
    </r>
    <phoneticPr fontId="0" type="noConversion"/>
  </si>
  <si>
    <r>
      <rPr/>
      <t xml:space="preserve">    </t>
    </r>
    <r>
      <rPr>
        <sz val="12.0"/>
        <color rgb="FF000000"/>
        <rFont val="宋体"/>
        <charset val="134"/>
      </rPr>
      <t>其他农林水支出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</si>
  <si>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交通运输支出</t>
  </si>
  <si>
    <r>
      <rPr/>
      <t xml:space="preserve">  </t>
    </r>
    <r>
      <rPr>
        <b/>
        <sz val="12.0"/>
        <color rgb="FF000000"/>
        <rFont val="宋体"/>
        <charset val="134"/>
      </rPr>
      <t>公路水路运输</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</si>
  <si>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</si>
  <si>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</si>
  <si>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</si>
  <si>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公路建设</t>
    </r>
    <phoneticPr fontId="0" type="noConversion"/>
  </si>
  <si>
    <r>
      <rPr/>
      <t xml:space="preserve">    </t>
    </r>
    <r>
      <rPr>
        <sz val="12.0"/>
        <color rgb="FF000000"/>
        <rFont val="宋体"/>
        <charset val="134"/>
      </rPr>
      <t>公路养护</t>
    </r>
    <phoneticPr fontId="0" type="noConversion"/>
  </si>
  <si>
    <r>
      <rPr/>
      <t xml:space="preserve">    </t>
    </r>
    <r>
      <rPr>
        <sz val="12.0"/>
        <color rgb="FF000000"/>
        <rFont val="宋体"/>
        <charset val="134"/>
      </rPr>
      <t>交通运输信息化建设</t>
    </r>
    <phoneticPr fontId="0" type="noConversion"/>
  </si>
  <si>
    <r>
      <rPr/>
      <t xml:space="preserve">    </t>
    </r>
    <r>
      <rPr>
        <sz val="12.0"/>
        <color rgb="FF000000"/>
        <rFont val="宋体"/>
        <charset val="134"/>
      </rPr>
      <t>公路和运输安全</t>
    </r>
    <phoneticPr fontId="0" type="noConversion"/>
  </si>
  <si>
    <r>
      <rPr/>
      <t xml:space="preserve">    </t>
    </r>
    <r>
      <rPr>
        <sz val="12.0"/>
        <color rgb="FF000000"/>
        <rFont val="宋体"/>
        <charset val="134"/>
      </rPr>
      <t>公路还贷专项</t>
    </r>
    <phoneticPr fontId="0" type="noConversion"/>
  </si>
  <si>
    <r>
      <rPr/>
      <t xml:space="preserve">    </t>
    </r>
    <r>
      <rPr>
        <sz val="12.0"/>
        <color rgb="FF000000"/>
        <rFont val="宋体"/>
        <charset val="134"/>
      </rPr>
      <t>公路运输管理</t>
    </r>
    <phoneticPr fontId="0" type="noConversion"/>
  </si>
  <si>
    <r>
      <rPr/>
      <t xml:space="preserve">    </t>
    </r>
    <r>
      <rPr>
        <sz val="12.0"/>
        <color rgb="FF000000"/>
        <rFont val="宋体"/>
        <charset val="134"/>
      </rPr>
      <t>公路和运输技术标准化建设</t>
    </r>
    <phoneticPr fontId="0" type="noConversion"/>
  </si>
  <si>
    <r>
      <rPr/>
      <t xml:space="preserve">    </t>
    </r>
    <r>
      <rPr>
        <sz val="12.0"/>
        <color rgb="FF000000"/>
        <rFont val="宋体"/>
        <charset val="134"/>
      </rPr>
      <t>港口设施</t>
    </r>
    <phoneticPr fontId="0" type="noConversion"/>
  </si>
  <si>
    <r>
      <rPr/>
      <t xml:space="preserve">    </t>
    </r>
    <r>
      <rPr>
        <sz val="12.0"/>
        <color rgb="FF000000"/>
        <rFont val="宋体"/>
        <charset val="134"/>
      </rPr>
      <t>航道维护</t>
    </r>
    <phoneticPr fontId="0" type="noConversion"/>
  </si>
  <si>
    <r>
      <rPr/>
      <t xml:space="preserve">    </t>
    </r>
    <r>
      <rPr>
        <sz val="12.0"/>
        <color rgb="FF000000"/>
        <rFont val="宋体"/>
        <charset val="134"/>
      </rPr>
      <t>船舶检验</t>
    </r>
    <phoneticPr fontId="0" type="noConversion"/>
  </si>
  <si>
    <r>
      <rPr/>
      <t xml:space="preserve">    </t>
    </r>
    <r>
      <rPr>
        <sz val="12.0"/>
        <color rgb="FF000000"/>
        <rFont val="宋体"/>
        <charset val="134"/>
      </rPr>
      <t>救助打捞</t>
    </r>
    <phoneticPr fontId="0" type="noConversion"/>
  </si>
  <si>
    <r>
      <rPr/>
      <t xml:space="preserve">    </t>
    </r>
    <r>
      <rPr>
        <sz val="12.0"/>
        <color rgb="FF000000"/>
        <rFont val="宋体"/>
        <charset val="134"/>
      </rPr>
      <t>内河运输</t>
    </r>
    <phoneticPr fontId="0" type="noConversion"/>
  </si>
  <si>
    <r>
      <rPr/>
      <t xml:space="preserve">    </t>
    </r>
    <r>
      <rPr>
        <sz val="12.0"/>
        <color rgb="FF000000"/>
        <rFont val="宋体"/>
        <charset val="134"/>
      </rPr>
      <t>远洋运输</t>
    </r>
    <phoneticPr fontId="0" type="noConversion"/>
  </si>
  <si>
    <r>
      <rPr/>
      <t xml:space="preserve">    </t>
    </r>
    <r>
      <rPr>
        <sz val="12.0"/>
        <color rgb="FF000000"/>
        <rFont val="宋体"/>
        <charset val="134"/>
      </rPr>
      <t>海事管理</t>
    </r>
    <phoneticPr fontId="0" type="noConversion"/>
  </si>
  <si>
    <r>
      <rPr/>
      <t xml:space="preserve">    </t>
    </r>
    <r>
      <rPr>
        <sz val="12.0"/>
        <color rgb="FF000000"/>
        <rFont val="宋体"/>
        <charset val="134"/>
      </rPr>
      <t>航标事业发展支出</t>
    </r>
    <phoneticPr fontId="0" type="noConversion"/>
  </si>
  <si>
    <r>
      <rPr/>
      <t xml:space="preserve">    </t>
    </r>
    <r>
      <rPr>
        <sz val="12.0"/>
        <color rgb="FF000000"/>
        <rFont val="宋体"/>
        <charset val="134"/>
      </rPr>
      <t>水路运输管理支出</t>
    </r>
    <phoneticPr fontId="0" type="noConversion"/>
  </si>
  <si>
    <r>
      <rPr/>
      <t xml:space="preserve">    </t>
    </r>
    <r>
      <rPr>
        <sz val="12.0"/>
        <color rgb="FF000000"/>
        <rFont val="宋体"/>
        <charset val="134"/>
      </rPr>
      <t>口岸建设</t>
    </r>
    <phoneticPr fontId="0" type="noConversion"/>
  </si>
  <si>
    <r>
      <rPr/>
      <t xml:space="preserve">    </t>
    </r>
    <r>
      <rPr>
        <sz val="12.0"/>
        <color rgb="FF000000"/>
        <rFont val="宋体"/>
        <charset val="134"/>
      </rPr>
      <t>取消政府还贷二级公路收费专项支出</t>
    </r>
    <phoneticPr fontId="0" type="noConversion"/>
  </si>
  <si>
    <r>
      <rPr/>
      <t xml:space="preserve">    </t>
    </r>
    <r>
      <rPr>
        <sz val="12.0"/>
        <color rgb="FF000000"/>
        <rFont val="宋体"/>
        <charset val="134"/>
      </rPr>
      <t>其他公路水路运输支出</t>
    </r>
    <phoneticPr fontId="0" type="noConversion"/>
  </si>
  <si>
    <r>
      <rPr/>
      <t xml:space="preserve">  </t>
    </r>
    <r>
      <rPr>
        <b/>
        <sz val="12.0"/>
        <color rgb="FF000000"/>
        <rFont val="宋体"/>
        <charset val="134"/>
      </rPr>
      <t>铁路运输</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</si>
  <si>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</si>
  <si>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</si>
  <si>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</si>
  <si>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铁路路网建设</t>
    </r>
    <phoneticPr fontId="0" type="noConversion"/>
  </si>
  <si>
    <r>
      <rPr/>
      <t xml:space="preserve">    </t>
    </r>
    <r>
      <rPr>
        <sz val="12.0"/>
        <color rgb="FF000000"/>
        <rFont val="宋体"/>
        <charset val="134"/>
      </rPr>
      <t>铁路还贷专项</t>
    </r>
    <phoneticPr fontId="0" type="noConversion"/>
  </si>
  <si>
    <r>
      <rPr/>
      <t xml:space="preserve">    </t>
    </r>
    <r>
      <rPr>
        <sz val="12.0"/>
        <color rgb="FF000000"/>
        <rFont val="宋体"/>
        <charset val="134"/>
      </rPr>
      <t>铁路安全</t>
    </r>
    <phoneticPr fontId="0" type="noConversion"/>
  </si>
  <si>
    <r>
      <rPr/>
      <t xml:space="preserve">    </t>
    </r>
    <r>
      <rPr>
        <sz val="12.0"/>
        <color rgb="FF000000"/>
        <rFont val="宋体"/>
        <charset val="134"/>
      </rPr>
      <t>铁路专项运输</t>
    </r>
    <phoneticPr fontId="0" type="noConversion"/>
  </si>
  <si>
    <r>
      <rPr/>
      <t xml:space="preserve">    </t>
    </r>
    <r>
      <rPr>
        <sz val="12.0"/>
        <color rgb="FF000000"/>
        <rFont val="宋体"/>
        <charset val="134"/>
      </rPr>
      <t>行业监管</t>
    </r>
    <phoneticPr fontId="0" type="noConversion"/>
  </si>
  <si>
    <r>
      <rPr/>
      <t xml:space="preserve">    </t>
    </r>
    <r>
      <rPr>
        <sz val="12.0"/>
        <color rgb="FF000000"/>
        <rFont val="宋体"/>
        <charset val="134"/>
      </rPr>
      <t>其他铁路运输支出</t>
    </r>
    <phoneticPr fontId="0" type="noConversion"/>
  </si>
  <si>
    <r>
      <rPr/>
      <t xml:space="preserve">  </t>
    </r>
    <r>
      <rPr>
        <b/>
        <sz val="12.0"/>
        <color rgb="FF000000"/>
        <rFont val="宋体"/>
        <charset val="134"/>
      </rPr>
      <t>民用航空运输</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</si>
  <si>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</si>
  <si>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</si>
  <si>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</si>
  <si>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机场建设</t>
    </r>
    <phoneticPr fontId="0" type="noConversion"/>
  </si>
  <si>
    <r>
      <rPr/>
      <t xml:space="preserve">    </t>
    </r>
    <r>
      <rPr>
        <sz val="12.0"/>
        <color rgb="FF000000"/>
        <rFont val="宋体"/>
        <charset val="134"/>
      </rPr>
      <t>空管系统建设</t>
    </r>
    <phoneticPr fontId="0" type="noConversion"/>
  </si>
  <si>
    <r>
      <rPr/>
      <t xml:space="preserve">    </t>
    </r>
    <r>
      <rPr>
        <sz val="12.0"/>
        <color rgb="FF000000"/>
        <rFont val="宋体"/>
        <charset val="134"/>
      </rPr>
      <t>民航还贷专项支出</t>
    </r>
    <phoneticPr fontId="0" type="noConversion"/>
  </si>
  <si>
    <r>
      <rPr/>
      <t xml:space="preserve">    </t>
    </r>
    <r>
      <rPr>
        <sz val="12.0"/>
        <color rgb="FF000000"/>
        <rFont val="宋体"/>
        <charset val="134"/>
      </rPr>
      <t>民用航空安全</t>
    </r>
    <phoneticPr fontId="0" type="noConversion"/>
  </si>
  <si>
    <r>
      <rPr/>
      <t xml:space="preserve">    </t>
    </r>
    <r>
      <rPr>
        <sz val="12.0"/>
        <color rgb="FF000000"/>
        <rFont val="宋体"/>
        <charset val="134"/>
      </rPr>
      <t>民航专项运输</t>
    </r>
    <phoneticPr fontId="0" type="noConversion"/>
  </si>
  <si>
    <r>
      <rPr/>
      <t xml:space="preserve">    </t>
    </r>
    <r>
      <rPr>
        <sz val="12.0"/>
        <color rgb="FF000000"/>
        <rFont val="宋体"/>
        <charset val="134"/>
      </rPr>
      <t>其他民用航空运输支出</t>
    </r>
    <phoneticPr fontId="0" type="noConversion"/>
  </si>
  <si>
    <r>
      <rPr/>
      <t xml:space="preserve">  </t>
    </r>
    <r>
      <rPr>
        <b/>
        <sz val="12.0"/>
        <color rgb="FF000000"/>
        <rFont val="宋体"/>
        <charset val="134"/>
      </rPr>
      <t>成品油价格改革对交通运输的补贴</t>
    </r>
    <phoneticPr fontId="0" type="noConversion"/>
  </si>
  <si>
    <r>
      <rPr/>
      <t xml:space="preserve">    </t>
    </r>
    <r>
      <rPr>
        <sz val="12.0"/>
        <color rgb="FF000000"/>
        <rFont val="宋体"/>
        <charset val="134"/>
      </rPr>
      <t>对城市公交的补贴</t>
    </r>
    <phoneticPr fontId="0" type="noConversion"/>
  </si>
  <si>
    <r>
      <rPr/>
      <t xml:space="preserve">    </t>
    </r>
    <r>
      <rPr>
        <sz val="12.0"/>
        <color rgb="FF000000"/>
        <rFont val="宋体"/>
        <charset val="134"/>
      </rPr>
      <t>对农村道路客运的补贴</t>
    </r>
    <phoneticPr fontId="0" type="noConversion"/>
  </si>
  <si>
    <r>
      <rPr/>
      <t xml:space="preserve">    </t>
    </r>
    <r>
      <rPr>
        <sz val="12.0"/>
        <color rgb="FF000000"/>
        <rFont val="宋体"/>
        <charset val="134"/>
      </rPr>
      <t>对出租车的补贴</t>
    </r>
    <phoneticPr fontId="0" type="noConversion"/>
  </si>
  <si>
    <r>
      <rPr/>
      <t xml:space="preserve">    </t>
    </r>
    <r>
      <rPr>
        <sz val="12.0"/>
        <color rgb="FF000000"/>
        <rFont val="宋体"/>
        <charset val="134"/>
      </rPr>
      <t>成品油价格改革补贴其他支出</t>
    </r>
    <phoneticPr fontId="0" type="noConversion"/>
  </si>
  <si>
    <r>
      <rPr/>
      <t xml:space="preserve">  </t>
    </r>
    <r>
      <rPr>
        <b/>
        <sz val="12.0"/>
        <color rgb="FF000000"/>
        <rFont val="宋体"/>
        <charset val="134"/>
      </rPr>
      <t>邮政业支出</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</si>
  <si>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</si>
  <si>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</si>
  <si>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</si>
  <si>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行业监管</t>
    </r>
    <phoneticPr fontId="0" type="noConversion"/>
  </si>
  <si>
    <r>
      <rPr/>
      <t xml:space="preserve">    </t>
    </r>
    <r>
      <rPr>
        <sz val="12.0"/>
        <color rgb="FF000000"/>
        <rFont val="宋体"/>
        <charset val="134"/>
      </rPr>
      <t>邮政普遍服务与特殊服务</t>
    </r>
    <phoneticPr fontId="0" type="noConversion"/>
  </si>
  <si>
    <r>
      <rPr/>
      <t xml:space="preserve">    </t>
    </r>
    <r>
      <rPr>
        <sz val="12.0"/>
        <color rgb="FF000000"/>
        <rFont val="宋体"/>
        <charset val="134"/>
      </rPr>
      <t>其他邮政业支出</t>
    </r>
    <phoneticPr fontId="0" type="noConversion"/>
  </si>
  <si>
    <r>
      <rPr/>
      <t xml:space="preserve">  </t>
    </r>
    <r>
      <rPr>
        <b/>
        <sz val="12.0"/>
        <color rgb="FF000000"/>
        <rFont val="宋体"/>
        <charset val="134"/>
      </rPr>
      <t>车辆购置税支出</t>
    </r>
    <phoneticPr fontId="0" type="noConversion"/>
  </si>
  <si>
    <r>
      <rPr/>
      <t xml:space="preserve">    </t>
    </r>
    <r>
      <rPr>
        <sz val="12.0"/>
        <color rgb="FF000000"/>
        <rFont val="宋体"/>
        <charset val="134"/>
      </rPr>
      <t>车辆购置税用于公路等基础设施建设支出</t>
    </r>
    <phoneticPr fontId="0" type="noConversion"/>
  </si>
  <si>
    <r>
      <rPr/>
      <t xml:space="preserve">    </t>
    </r>
    <r>
      <rPr>
        <sz val="12.0"/>
        <color rgb="FF000000"/>
        <rFont val="宋体"/>
        <charset val="134"/>
      </rPr>
      <t>车辆购置税用于农村公路建设支出</t>
    </r>
    <phoneticPr fontId="0" type="noConversion"/>
  </si>
  <si>
    <r>
      <rPr/>
      <t xml:space="preserve">    </t>
    </r>
    <r>
      <rPr>
        <sz val="12.0"/>
        <color rgb="FF000000"/>
        <rFont val="宋体"/>
        <charset val="134"/>
      </rPr>
      <t>车辆购置税用于老旧汽车报废更新补贴</t>
    </r>
    <phoneticPr fontId="0" type="noConversion"/>
  </si>
  <si>
    <r>
      <rPr/>
      <t xml:space="preserve">    </t>
    </r>
    <r>
      <rPr>
        <sz val="12.0"/>
        <color rgb="FF000000"/>
        <rFont val="宋体"/>
        <charset val="134"/>
      </rPr>
      <t>车辆购置税其他支出</t>
    </r>
    <phoneticPr fontId="0" type="noConversion"/>
  </si>
  <si>
    <r>
      <rPr/>
      <t xml:space="preserve">  </t>
    </r>
    <r>
      <rPr>
        <b/>
        <sz val="12.0"/>
        <color rgb="FF000000"/>
        <rFont val="宋体"/>
        <charset val="134"/>
      </rPr>
      <t>其他交通运输支出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</si>
  <si>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公共交通运营补助</t>
    </r>
    <phoneticPr fontId="0" type="noConversion"/>
  </si>
  <si>
    <r>
      <rPr/>
      <t xml:space="preserve">    </t>
    </r>
    <r>
      <rPr>
        <sz val="12.0"/>
        <color rgb="FF000000"/>
        <rFont val="宋体"/>
        <charset val="134"/>
      </rPr>
      <t>其他交通运输支出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</si>
  <si>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资源勘探信息等支出</t>
  </si>
  <si>
    <r>
      <rPr/>
      <t xml:space="preserve">  </t>
    </r>
    <r>
      <rPr>
        <b/>
        <sz val="12.0"/>
        <color rgb="FF000000"/>
        <rFont val="宋体"/>
        <charset val="134"/>
      </rPr>
      <t>资源勘探开发</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</si>
  <si>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</si>
  <si>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</si>
  <si>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</si>
  <si>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煤炭勘探开采和洗选</t>
    </r>
    <phoneticPr fontId="0" type="noConversion"/>
  </si>
  <si>
    <r>
      <rPr/>
      <t xml:space="preserve">    </t>
    </r>
    <r>
      <rPr>
        <sz val="12.0"/>
        <color rgb="FF000000"/>
        <rFont val="宋体"/>
        <charset val="134"/>
      </rPr>
      <t>石油和天然气勘探开采</t>
    </r>
    <phoneticPr fontId="0" type="noConversion"/>
  </si>
  <si>
    <r>
      <rPr/>
      <t xml:space="preserve">    </t>
    </r>
    <r>
      <rPr>
        <sz val="12.0"/>
        <color rgb="FF000000"/>
        <rFont val="宋体"/>
        <charset val="134"/>
      </rPr>
      <t>黑色金属矿勘探和采选</t>
    </r>
    <phoneticPr fontId="0" type="noConversion"/>
  </si>
  <si>
    <r>
      <rPr/>
      <t xml:space="preserve">    </t>
    </r>
    <r>
      <rPr>
        <sz val="12.0"/>
        <color rgb="FF000000"/>
        <rFont val="宋体"/>
        <charset val="134"/>
      </rPr>
      <t>有色金属矿勘探和采选</t>
    </r>
    <phoneticPr fontId="0" type="noConversion"/>
  </si>
  <si>
    <r>
      <rPr/>
      <t xml:space="preserve">    </t>
    </r>
    <r>
      <rPr>
        <sz val="12.0"/>
        <color rgb="FF000000"/>
        <rFont val="宋体"/>
        <charset val="134"/>
      </rPr>
      <t>非金属矿勘探和采选</t>
    </r>
    <phoneticPr fontId="0" type="noConversion"/>
  </si>
  <si>
    <r>
      <rPr/>
      <t xml:space="preserve">    </t>
    </r>
    <r>
      <rPr>
        <sz val="12.0"/>
        <color rgb="FF000000"/>
        <rFont val="宋体"/>
        <charset val="134"/>
      </rPr>
      <t>其他资源勘探业支出</t>
    </r>
    <phoneticPr fontId="0" type="noConversion"/>
  </si>
  <si>
    <r>
      <rPr/>
      <t xml:space="preserve">  </t>
    </r>
    <r>
      <rPr>
        <b/>
        <sz val="12.0"/>
        <color rgb="FF000000"/>
        <rFont val="宋体"/>
        <charset val="134"/>
      </rPr>
      <t>制造业</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</si>
  <si>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</si>
  <si>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</si>
  <si>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</si>
  <si>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纺织业</t>
    </r>
    <phoneticPr fontId="0" type="noConversion"/>
  </si>
  <si>
    <r>
      <rPr/>
      <t xml:space="preserve">    </t>
    </r>
    <r>
      <rPr>
        <sz val="12.0"/>
        <color rgb="FF000000"/>
        <rFont val="宋体"/>
        <charset val="134"/>
      </rPr>
      <t>医药制造业</t>
    </r>
    <phoneticPr fontId="0" type="noConversion"/>
  </si>
  <si>
    <r>
      <rPr/>
      <t xml:space="preserve">    </t>
    </r>
    <r>
      <rPr>
        <sz val="12.0"/>
        <color rgb="FF000000"/>
        <rFont val="宋体"/>
        <charset val="134"/>
      </rPr>
      <t>非金属矿物制品业</t>
    </r>
    <phoneticPr fontId="0" type="noConversion"/>
  </si>
  <si>
    <r>
      <rPr/>
      <t xml:space="preserve">    </t>
    </r>
    <r>
      <rPr>
        <sz val="12.0"/>
        <color rgb="FF000000"/>
        <rFont val="宋体"/>
        <charset val="134"/>
      </rPr>
      <t>通信设备、计算机及其他电子设备制造业</t>
    </r>
    <phoneticPr fontId="0" type="noConversion"/>
  </si>
  <si>
    <r>
      <rPr/>
      <t xml:space="preserve">    </t>
    </r>
    <r>
      <rPr>
        <sz val="12.0"/>
        <color rgb="FF000000"/>
        <rFont val="宋体"/>
        <charset val="134"/>
      </rPr>
      <t>交通运输设备制造业</t>
    </r>
    <phoneticPr fontId="0" type="noConversion"/>
  </si>
  <si>
    <r>
      <rPr/>
      <t xml:space="preserve">    </t>
    </r>
    <r>
      <rPr>
        <sz val="12.0"/>
        <color rgb="FF000000"/>
        <rFont val="宋体"/>
        <charset val="134"/>
      </rPr>
      <t>电气机械及器材制造业</t>
    </r>
    <phoneticPr fontId="0" type="noConversion"/>
  </si>
  <si>
    <r>
      <rPr/>
      <t xml:space="preserve">    </t>
    </r>
    <r>
      <rPr>
        <sz val="12.0"/>
        <color rgb="FF000000"/>
        <rFont val="宋体"/>
        <charset val="134"/>
      </rPr>
      <t>工艺品及其他制造业</t>
    </r>
    <phoneticPr fontId="0" type="noConversion"/>
  </si>
  <si>
    <r>
      <rPr/>
      <t xml:space="preserve">    </t>
    </r>
    <r>
      <rPr>
        <sz val="12.0"/>
        <color rgb="FF000000"/>
        <rFont val="宋体"/>
        <charset val="134"/>
      </rPr>
      <t>石油加工、炼焦及核燃料加工业</t>
    </r>
    <phoneticPr fontId="0" type="noConversion"/>
  </si>
  <si>
    <r>
      <rPr/>
      <t xml:space="preserve">    </t>
    </r>
    <r>
      <rPr>
        <sz val="12.0"/>
        <color rgb="FF000000"/>
        <rFont val="宋体"/>
        <charset val="134"/>
      </rPr>
      <t>化学原料及化学制品制造业</t>
    </r>
    <phoneticPr fontId="0" type="noConversion"/>
  </si>
  <si>
    <r>
      <rPr/>
      <t xml:space="preserve">    </t>
    </r>
    <r>
      <rPr>
        <sz val="12.0"/>
        <color rgb="FF000000"/>
        <rFont val="宋体"/>
        <charset val="134"/>
      </rPr>
      <t>黑色金属冶炼及压延加工业</t>
    </r>
    <phoneticPr fontId="0" type="noConversion"/>
  </si>
  <si>
    <r>
      <rPr/>
      <t xml:space="preserve">    </t>
    </r>
    <r>
      <rPr>
        <sz val="12.0"/>
        <color rgb="FF000000"/>
        <rFont val="宋体"/>
        <charset val="134"/>
      </rPr>
      <t>有色金属冶炼及压延加工业</t>
    </r>
    <phoneticPr fontId="0" type="noConversion"/>
  </si>
  <si>
    <r>
      <rPr/>
      <t xml:space="preserve">    </t>
    </r>
    <r>
      <rPr>
        <sz val="12.0"/>
        <color rgb="FF000000"/>
        <rFont val="宋体"/>
        <charset val="134"/>
      </rPr>
      <t>其他制造业支出</t>
    </r>
    <phoneticPr fontId="0" type="noConversion"/>
  </si>
  <si>
    <r>
      <rPr/>
      <t xml:space="preserve">  </t>
    </r>
    <r>
      <rPr>
        <b/>
        <sz val="12.0"/>
        <color rgb="FF000000"/>
        <rFont val="宋体"/>
        <charset val="134"/>
      </rPr>
      <t>建筑业</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</si>
  <si>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</si>
  <si>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</si>
  <si>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</si>
  <si>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其他建筑业支出</t>
    </r>
    <phoneticPr fontId="0" type="noConversion"/>
  </si>
  <si>
    <r>
      <rPr/>
      <t xml:space="preserve">  </t>
    </r>
    <r>
      <rPr>
        <b/>
        <sz val="12.0"/>
        <color rgb="FF000000"/>
        <rFont val="宋体"/>
        <charset val="134"/>
      </rPr>
      <t>工业和信息产业监管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</si>
  <si>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</si>
  <si>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</si>
  <si>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</si>
  <si>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战备应急</t>
    </r>
    <phoneticPr fontId="0" type="noConversion"/>
  </si>
  <si>
    <r>
      <rPr/>
      <t xml:space="preserve">    </t>
    </r>
    <r>
      <rPr>
        <sz val="12.0"/>
        <color rgb="FF000000"/>
        <rFont val="宋体"/>
        <charset val="134"/>
      </rPr>
      <t>信息安全建设</t>
    </r>
    <phoneticPr fontId="0" type="noConversion"/>
  </si>
  <si>
    <r>
      <rPr/>
      <t xml:space="preserve">    </t>
    </r>
    <r>
      <rPr>
        <sz val="12.0"/>
        <color rgb="FF000000"/>
        <rFont val="宋体"/>
        <charset val="134"/>
      </rPr>
      <t>专用通信</t>
    </r>
    <phoneticPr fontId="0" type="noConversion"/>
  </si>
  <si>
    <r>
      <rPr/>
      <t xml:space="preserve">    </t>
    </r>
    <r>
      <rPr>
        <sz val="12.0"/>
        <color rgb="FF000000"/>
        <rFont val="宋体"/>
        <charset val="134"/>
      </rPr>
      <t>无线电监管</t>
    </r>
    <phoneticPr fontId="0" type="noConversion"/>
  </si>
  <si>
    <r>
      <rPr/>
      <t xml:space="preserve">    </t>
    </r>
    <r>
      <rPr>
        <sz val="12.0"/>
        <color rgb="FF000000"/>
        <rFont val="宋体"/>
        <charset val="134"/>
      </rPr>
      <t>工业和信息产业战略研究与标准制定</t>
    </r>
    <phoneticPr fontId="0" type="noConversion"/>
  </si>
  <si>
    <r>
      <rPr/>
      <t xml:space="preserve">    </t>
    </r>
    <r>
      <rPr>
        <sz val="12.0"/>
        <color rgb="FF000000"/>
        <rFont val="宋体"/>
        <charset val="134"/>
      </rPr>
      <t>工业和信息产业支持</t>
    </r>
    <phoneticPr fontId="0" type="noConversion"/>
  </si>
  <si>
    <r>
      <rPr/>
      <t xml:space="preserve">    </t>
    </r>
    <r>
      <rPr>
        <sz val="12.0"/>
        <color rgb="FF000000"/>
        <rFont val="宋体"/>
        <charset val="134"/>
      </rPr>
      <t>电子专项工程</t>
    </r>
    <phoneticPr fontId="0" type="noConversion"/>
  </si>
  <si>
    <r>
      <rPr/>
      <t xml:space="preserve">    </t>
    </r>
    <r>
      <rPr>
        <sz val="12.0"/>
        <color rgb="FF000000"/>
        <rFont val="宋体"/>
        <charset val="134"/>
      </rPr>
      <t>行业监管</t>
    </r>
    <phoneticPr fontId="0" type="noConversion"/>
  </si>
  <si>
    <r>
      <rPr/>
      <t xml:space="preserve">    </t>
    </r>
    <r>
      <rPr>
        <sz val="12.0"/>
        <color rgb="FF000000"/>
        <rFont val="宋体"/>
        <charset val="134"/>
      </rPr>
      <t>技术基础研究</t>
    </r>
    <phoneticPr fontId="0" type="noConversion"/>
  </si>
  <si>
    <r>
      <rPr/>
      <t xml:space="preserve">    </t>
    </r>
    <r>
      <rPr>
        <sz val="12.0"/>
        <color rgb="FF000000"/>
        <rFont val="宋体"/>
        <charset val="134"/>
      </rPr>
      <t>其他工业和信息产业监管支出</t>
    </r>
    <phoneticPr fontId="0" type="noConversion"/>
  </si>
  <si>
    <r>
      <rPr/>
      <t xml:space="preserve">  </t>
    </r>
    <r>
      <rPr>
        <b/>
        <sz val="12.0"/>
        <color rgb="FF000000"/>
        <rFont val="宋体"/>
        <charset val="134"/>
      </rPr>
      <t>国有资产监管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</si>
  <si>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</si>
  <si>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</si>
  <si>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</si>
  <si>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国有企业监事会专项</t>
    </r>
    <phoneticPr fontId="0" type="noConversion"/>
  </si>
  <si>
    <r>
      <rPr/>
      <t xml:space="preserve">    </t>
    </r>
    <r>
      <rPr>
        <sz val="12.0"/>
        <color rgb="FF000000"/>
        <rFont val="宋体"/>
        <charset val="134"/>
      </rPr>
      <t>中央企业专项管理</t>
    </r>
    <phoneticPr fontId="0" type="noConversion"/>
  </si>
  <si>
    <r>
      <rPr/>
      <t xml:space="preserve">    </t>
    </r>
    <r>
      <rPr>
        <sz val="12.0"/>
        <color rgb="FF000000"/>
        <rFont val="宋体"/>
        <charset val="134"/>
      </rPr>
      <t>其他国有资产监管支出</t>
    </r>
    <phoneticPr fontId="0" type="noConversion"/>
  </si>
  <si>
    <r>
      <rPr/>
      <t xml:space="preserve">  </t>
    </r>
    <r>
      <rPr>
        <b/>
        <sz val="12.0"/>
        <color rgb="FF000000"/>
        <rFont val="宋体"/>
        <charset val="134"/>
      </rPr>
      <t>支持中小企业发展和管理支出</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</si>
  <si>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</si>
  <si>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</si>
  <si>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</si>
  <si>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科技型中小企业技术创新基金</t>
    </r>
    <phoneticPr fontId="0" type="noConversion"/>
  </si>
  <si>
    <r>
      <rPr/>
      <t xml:space="preserve">    </t>
    </r>
    <r>
      <rPr>
        <sz val="12.0"/>
        <color rgb="FF000000"/>
        <rFont val="宋体"/>
        <charset val="134"/>
      </rPr>
      <t>中小企业发展专项</t>
    </r>
    <phoneticPr fontId="0" type="noConversion"/>
  </si>
  <si>
    <r>
      <rPr/>
      <t xml:space="preserve">    </t>
    </r>
    <r>
      <rPr>
        <sz val="12.0"/>
        <color rgb="FF000000"/>
        <rFont val="宋体"/>
        <charset val="134"/>
      </rPr>
      <t>其他支持中小企业发展和管理支出</t>
    </r>
    <phoneticPr fontId="0" type="noConversion"/>
  </si>
  <si>
    <r>
      <rPr/>
      <t xml:space="preserve">  </t>
    </r>
    <r>
      <rPr>
        <b/>
        <sz val="12.0"/>
        <color rgb="FF000000"/>
        <rFont val="宋体"/>
        <charset val="134"/>
      </rPr>
      <t>其他资源勘探信息等支出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</si>
  <si>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黄金事务</t>
    </r>
    <phoneticPr fontId="0" type="noConversion"/>
  </si>
  <si>
    <r>
      <rPr/>
      <t xml:space="preserve">    </t>
    </r>
    <r>
      <rPr>
        <sz val="12.0"/>
        <color rgb="FF000000"/>
        <rFont val="宋体"/>
        <charset val="134"/>
      </rPr>
      <t>技术改造支出</t>
    </r>
    <phoneticPr fontId="0" type="noConversion"/>
  </si>
  <si>
    <r>
      <rPr/>
      <t xml:space="preserve">    </t>
    </r>
    <r>
      <rPr>
        <sz val="12.0"/>
        <color rgb="FF000000"/>
        <rFont val="宋体"/>
        <charset val="134"/>
      </rPr>
      <t>中药材扶持资金支出</t>
    </r>
    <phoneticPr fontId="0" type="noConversion"/>
  </si>
  <si>
    <r>
      <rPr/>
      <t xml:space="preserve">    </t>
    </r>
    <r>
      <rPr>
        <sz val="12.0"/>
        <color rgb="FF000000"/>
        <rFont val="宋体"/>
        <charset val="134"/>
      </rPr>
      <t>重点产业振兴和技术改造项目贷款贴息</t>
    </r>
    <phoneticPr fontId="0" type="noConversion"/>
  </si>
  <si>
    <r>
      <rPr/>
      <t xml:space="preserve">    </t>
    </r>
    <r>
      <rPr>
        <sz val="12.0"/>
        <color rgb="FF000000"/>
        <rFont val="宋体"/>
        <charset val="134"/>
      </rPr>
      <t>其他资源勘探信息等支出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</si>
  <si>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商业服务业等支出</t>
  </si>
  <si>
    <r>
      <rPr/>
      <t xml:space="preserve">  </t>
    </r>
    <r>
      <rPr>
        <b/>
        <sz val="12.0"/>
        <color rgb="FF000000"/>
        <rFont val="宋体"/>
        <charset val="134"/>
      </rPr>
      <t>商业流通事务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</si>
  <si>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</si>
  <si>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</si>
  <si>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</si>
  <si>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食品流通安全补贴</t>
    </r>
    <phoneticPr fontId="0" type="noConversion"/>
  </si>
  <si>
    <r>
      <rPr/>
      <t xml:space="preserve">    </t>
    </r>
    <r>
      <rPr>
        <sz val="12.0"/>
        <color rgb="FF000000"/>
        <rFont val="宋体"/>
        <charset val="134"/>
      </rPr>
      <t>市场监测及信息管理</t>
    </r>
    <phoneticPr fontId="0" type="noConversion"/>
  </si>
  <si>
    <r>
      <rPr/>
      <t xml:space="preserve">    </t>
    </r>
    <r>
      <rPr>
        <sz val="12.0"/>
        <color rgb="FF000000"/>
        <rFont val="宋体"/>
        <charset val="134"/>
      </rPr>
      <t>民贸企业补贴</t>
    </r>
    <phoneticPr fontId="0" type="noConversion"/>
  </si>
  <si>
    <r>
      <rPr/>
      <t xml:space="preserve">    </t>
    </r>
    <r>
      <rPr>
        <sz val="12.0"/>
        <color rgb="FF000000"/>
        <rFont val="宋体"/>
        <charset val="134"/>
      </rPr>
      <t>民贸民品贷款贴息</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</si>
  <si>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</si>
  <si>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其他商业流通事务支出</t>
    </r>
    <phoneticPr fontId="0" type="noConversion"/>
  </si>
  <si>
    <r>
      <rPr/>
      <t xml:space="preserve">  </t>
    </r>
    <r>
      <rPr>
        <b/>
        <sz val="12.0"/>
        <color rgb="FF000000"/>
        <rFont val="宋体"/>
        <charset val="134"/>
      </rPr>
      <t>涉外发展服务支出</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</si>
  <si>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</si>
  <si>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</si>
  <si>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</si>
  <si>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外商投资环境建设补助资金</t>
    </r>
    <phoneticPr fontId="0" type="noConversion"/>
  </si>
  <si>
    <r>
      <rPr/>
      <t xml:space="preserve">    </t>
    </r>
    <r>
      <rPr>
        <sz val="12.0"/>
        <color rgb="FF000000"/>
        <rFont val="宋体"/>
        <charset val="134"/>
      </rPr>
      <t>其他涉外发展服务支出</t>
    </r>
    <phoneticPr fontId="0" type="noConversion"/>
  </si>
  <si>
    <r>
      <rPr/>
      <t xml:space="preserve">  </t>
    </r>
    <r>
      <rPr>
        <b/>
        <sz val="12.0"/>
        <color rgb="FF000000"/>
        <rFont val="宋体"/>
        <charset val="134"/>
      </rPr>
      <t>其他商业服务业等支出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</si>
  <si>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服务业基础设施建设</t>
    </r>
    <phoneticPr fontId="0" type="noConversion"/>
  </si>
  <si>
    <r>
      <rPr/>
      <t xml:space="preserve">    </t>
    </r>
    <r>
      <rPr>
        <sz val="12.0"/>
        <color rgb="FF000000"/>
        <rFont val="宋体"/>
        <charset val="134"/>
      </rPr>
      <t>其他商业服务业等支出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</si>
  <si>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金融支出</t>
  </si>
  <si>
    <r>
      <rPr/>
      <t xml:space="preserve">  </t>
    </r>
    <r>
      <rPr>
        <b/>
        <sz val="12.0"/>
        <color rgb="FF000000"/>
        <rFont val="宋体"/>
        <charset val="134"/>
      </rPr>
      <t>金融部门行政支出</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</si>
  <si>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</si>
  <si>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</si>
  <si>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</si>
  <si>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安全防卫</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</si>
  <si>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</si>
  <si>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金融部门其他行政支出</t>
    </r>
    <phoneticPr fontId="0" type="noConversion"/>
  </si>
  <si>
    <r>
      <rPr/>
      <t xml:space="preserve">  </t>
    </r>
    <r>
      <rPr>
        <b/>
        <sz val="12.0"/>
        <color rgb="FF000000"/>
        <rFont val="宋体"/>
        <charset val="134"/>
      </rPr>
      <t>金融部门监管支出</t>
    </r>
    <phoneticPr fontId="0" type="noConversion"/>
  </si>
  <si>
    <r>
      <rPr/>
      <t xml:space="preserve">    </t>
    </r>
    <r>
      <rPr>
        <sz val="12.0"/>
        <color rgb="FF000000"/>
        <rFont val="宋体"/>
        <charset val="134"/>
      </rPr>
      <t>货币发行</t>
    </r>
    <phoneticPr fontId="0" type="noConversion"/>
  </si>
  <si>
    <r>
      <rPr/>
      <t xml:space="preserve">    </t>
    </r>
    <r>
      <rPr>
        <sz val="12.0"/>
        <color rgb="FF000000"/>
        <rFont val="宋体"/>
        <charset val="134"/>
      </rPr>
      <t>金融服务</t>
    </r>
    <phoneticPr fontId="0" type="noConversion"/>
  </si>
  <si>
    <r>
      <rPr/>
      <t xml:space="preserve">    </t>
    </r>
    <r>
      <rPr>
        <sz val="12.0"/>
        <color rgb="FF000000"/>
        <rFont val="宋体"/>
        <charset val="134"/>
      </rPr>
      <t>反假币</t>
    </r>
    <phoneticPr fontId="0" type="noConversion"/>
  </si>
  <si>
    <r>
      <rPr/>
      <t xml:space="preserve">    </t>
    </r>
    <r>
      <rPr>
        <sz val="12.0"/>
        <color rgb="FF000000"/>
        <rFont val="宋体"/>
        <charset val="134"/>
      </rPr>
      <t>重点金融机构监管</t>
    </r>
    <phoneticPr fontId="0" type="noConversion"/>
  </si>
  <si>
    <r>
      <rPr/>
      <t xml:space="preserve">    </t>
    </r>
    <r>
      <rPr>
        <sz val="12.0"/>
        <color rgb="FF000000"/>
        <rFont val="宋体"/>
        <charset val="134"/>
      </rPr>
      <t>金融稽查与案件处理</t>
    </r>
    <phoneticPr fontId="0" type="noConversion"/>
  </si>
  <si>
    <r>
      <rPr/>
      <t xml:space="preserve">    </t>
    </r>
    <r>
      <rPr>
        <sz val="12.0"/>
        <color rgb="FF000000"/>
        <rFont val="宋体"/>
        <charset val="134"/>
      </rPr>
      <t>金融行业电子化建设</t>
    </r>
    <phoneticPr fontId="0" type="noConversion"/>
  </si>
  <si>
    <r>
      <rPr/>
      <t xml:space="preserve">    </t>
    </r>
    <r>
      <rPr>
        <sz val="12.0"/>
        <color rgb="FF000000"/>
        <rFont val="宋体"/>
        <charset val="134"/>
      </rPr>
      <t>从业人员资格考试</t>
    </r>
    <phoneticPr fontId="0" type="noConversion"/>
  </si>
  <si>
    <r>
      <rPr/>
      <t xml:space="preserve">    </t>
    </r>
    <r>
      <rPr>
        <sz val="12.0"/>
        <color rgb="FF000000"/>
        <rFont val="宋体"/>
        <charset val="134"/>
      </rPr>
      <t>反洗钱</t>
    </r>
    <phoneticPr fontId="0" type="noConversion"/>
  </si>
  <si>
    <r>
      <rPr/>
      <t xml:space="preserve">    </t>
    </r>
    <r>
      <rPr>
        <sz val="12.0"/>
        <color rgb="FF000000"/>
        <rFont val="宋体"/>
        <charset val="134"/>
      </rPr>
      <t>金融部门其他监管支出</t>
    </r>
    <phoneticPr fontId="0" type="noConversion"/>
  </si>
  <si>
    <r>
      <rPr/>
      <t xml:space="preserve">  </t>
    </r>
    <r>
      <rPr>
        <b/>
        <sz val="12.0"/>
        <color rgb="FF000000"/>
        <rFont val="宋体"/>
        <charset val="134"/>
      </rPr>
      <t>金融发展支出</t>
    </r>
    <phoneticPr fontId="0" type="noConversion"/>
  </si>
  <si>
    <r>
      <rPr/>
      <t xml:space="preserve">    </t>
    </r>
    <r>
      <rPr>
        <sz val="12.0"/>
        <color rgb="FF000000"/>
        <rFont val="宋体"/>
        <charset val="134"/>
      </rPr>
      <t>政策性银行亏损补贴</t>
    </r>
    <phoneticPr fontId="0" type="noConversion"/>
  </si>
  <si>
    <r>
      <rPr/>
      <t xml:space="preserve">    </t>
    </r>
    <r>
      <rPr>
        <sz val="12.0"/>
        <color rgb="FF000000"/>
        <rFont val="宋体"/>
        <charset val="134"/>
      </rPr>
      <t>利息费用补贴支出</t>
    </r>
    <phoneticPr fontId="0" type="noConversion"/>
  </si>
  <si>
    <r>
      <rPr/>
      <t xml:space="preserve">    </t>
    </r>
    <r>
      <rPr>
        <sz val="12.0"/>
        <color rgb="FF000000"/>
        <rFont val="宋体"/>
        <charset val="134"/>
      </rPr>
      <t>补充资本金</t>
    </r>
    <phoneticPr fontId="0" type="noConversion"/>
  </si>
  <si>
    <r>
      <rPr/>
      <t xml:space="preserve">    </t>
    </r>
    <r>
      <rPr>
        <sz val="12.0"/>
        <color rgb="FF000000"/>
        <rFont val="宋体"/>
        <charset val="134"/>
      </rPr>
      <t>风险基金补助</t>
    </r>
    <phoneticPr fontId="0" type="noConversion"/>
  </si>
  <si>
    <r>
      <rPr/>
      <t xml:space="preserve">    </t>
    </r>
    <r>
      <rPr>
        <sz val="12.0"/>
        <color rgb="FF000000"/>
        <rFont val="宋体"/>
        <charset val="134"/>
      </rPr>
      <t>其他金融发展支出</t>
    </r>
    <phoneticPr fontId="0" type="noConversion"/>
  </si>
  <si>
    <r>
      <rPr/>
      <t xml:space="preserve">  </t>
    </r>
    <r>
      <rPr>
        <b/>
        <sz val="12.0"/>
        <color rgb="FF000000"/>
        <rFont val="宋体"/>
        <charset val="134"/>
      </rPr>
      <t>金融调控支出</t>
    </r>
    <phoneticPr fontId="0" type="noConversion"/>
  </si>
  <si>
    <r>
      <rPr/>
      <t xml:space="preserve">    </t>
    </r>
    <r>
      <rPr>
        <sz val="12.0"/>
        <color rgb="FF000000"/>
        <rFont val="宋体"/>
        <charset val="134"/>
      </rPr>
      <t>中央银行亏损补贴</t>
    </r>
    <phoneticPr fontId="0" type="noConversion"/>
  </si>
  <si>
    <r>
      <rPr/>
      <t xml:space="preserve">    </t>
    </r>
    <r>
      <rPr>
        <sz val="12.0"/>
        <color rgb="FF000000"/>
        <rFont val="宋体"/>
        <charset val="134"/>
      </rPr>
      <t>其他金融调控支出</t>
    </r>
    <phoneticPr fontId="0" type="noConversion"/>
  </si>
  <si>
    <r>
      <rPr/>
      <t xml:space="preserve">  </t>
    </r>
    <r>
      <rPr>
        <b/>
        <sz val="12.0"/>
        <color rgb="FF000000"/>
        <rFont val="宋体"/>
        <charset val="134"/>
      </rPr>
      <t>其他金融支出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</si>
  <si>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其他金融支出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</si>
  <si>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援助其他地区支出</t>
  </si>
  <si>
    <r>
      <rPr/>
      <t xml:space="preserve">  </t>
    </r>
    <r>
      <rPr>
        <b/>
        <sz val="12.0"/>
        <color rgb="FF000000"/>
        <rFont val="宋体"/>
        <charset val="134"/>
      </rPr>
      <t>一般公共服务</t>
    </r>
    <phoneticPr fontId="0" type="noConversion"/>
  </si>
  <si>
    <r>
      <rPr/>
      <t xml:space="preserve">  </t>
    </r>
    <r>
      <rPr>
        <b/>
        <sz val="12.0"/>
        <color rgb="FF000000"/>
        <rFont val="宋体"/>
        <charset val="134"/>
      </rPr>
      <t>教育</t>
    </r>
    <phoneticPr fontId="0" type="noConversion"/>
  </si>
  <si>
    <r>
      <rPr/>
      <t xml:space="preserve">  </t>
    </r>
    <r>
      <rPr>
        <b/>
        <sz val="12.0"/>
        <color rgb="FF000000"/>
        <rFont val="宋体"/>
        <charset val="134"/>
      </rPr>
      <t>文化体育与传媒</t>
    </r>
    <phoneticPr fontId="0" type="noConversion"/>
  </si>
  <si>
    <r>
      <rPr/>
      <t xml:space="preserve">  </t>
    </r>
    <r>
      <rPr>
        <b/>
        <sz val="12.0"/>
        <color rgb="FF000000"/>
        <rFont val="宋体"/>
        <charset val="134"/>
      </rPr>
      <t>医疗卫生</t>
    </r>
    <phoneticPr fontId="0" type="noConversion"/>
  </si>
  <si>
    <r>
      <rPr/>
      <t xml:space="preserve">  </t>
    </r>
    <r>
      <rPr>
        <b/>
        <sz val="12.0"/>
        <color rgb="FF000000"/>
        <rFont val="宋体"/>
        <charset val="134"/>
      </rPr>
      <t>节能环保</t>
    </r>
    <phoneticPr fontId="0" type="noConversion"/>
  </si>
  <si>
    <r>
      <rPr/>
      <t xml:space="preserve">  </t>
    </r>
    <r>
      <rPr>
        <b/>
        <sz val="12.0"/>
        <color rgb="FF000000"/>
        <rFont val="宋体"/>
        <charset val="134"/>
      </rPr>
      <t>农业</t>
    </r>
    <phoneticPr fontId="0" type="noConversion"/>
  </si>
  <si>
    <r>
      <rPr/>
      <t xml:space="preserve">  </t>
    </r>
    <r>
      <rPr>
        <b/>
        <sz val="12.0"/>
        <color rgb="FF000000"/>
        <rFont val="宋体"/>
        <charset val="134"/>
      </rPr>
      <t>交通运输</t>
    </r>
    <phoneticPr fontId="0" type="noConversion"/>
  </si>
  <si>
    <r>
      <rPr/>
      <t xml:space="preserve">  </t>
    </r>
    <r>
      <rPr>
        <b/>
        <sz val="12.0"/>
        <color rgb="FF000000"/>
        <rFont val="宋体"/>
        <charset val="134"/>
      </rPr>
      <t>住房保障</t>
    </r>
    <phoneticPr fontId="0" type="noConversion"/>
  </si>
  <si>
    <r>
      <rPr/>
      <t xml:space="preserve">  </t>
    </r>
    <r>
      <rPr>
        <b/>
        <sz val="12.0"/>
        <color rgb="FF000000"/>
        <rFont val="宋体"/>
        <charset val="134"/>
      </rPr>
      <t>其他支出</t>
    </r>
    <phoneticPr fontId="0" type="noConversion"/>
  </si>
  <si>
    <t>自然资源海洋气象等支出</t>
  </si>
  <si>
    <r>
      <rPr/>
      <t xml:space="preserve">  </t>
    </r>
    <r>
      <rPr>
        <b/>
        <sz val="12.0"/>
        <color rgb="FF000000"/>
        <rFont val="宋体"/>
        <charset val="134"/>
      </rPr>
      <t>自然资源事务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</si>
  <si>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</si>
  <si>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</si>
  <si>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</si>
  <si>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自然资源规划及管理</t>
    </r>
    <phoneticPr fontId="0" type="noConversion"/>
  </si>
  <si>
    <r>
      <rPr/>
      <t xml:space="preserve">    </t>
    </r>
    <r>
      <rPr>
        <sz val="12.0"/>
        <color rgb="FF000000"/>
        <rFont val="宋体"/>
        <charset val="134"/>
      </rPr>
      <t>土地资源调查</t>
    </r>
    <phoneticPr fontId="0" type="noConversion"/>
  </si>
  <si>
    <r>
      <rPr/>
      <t xml:space="preserve">    </t>
    </r>
    <r>
      <rPr>
        <sz val="12.0"/>
        <color rgb="FF000000"/>
        <rFont val="宋体"/>
        <charset val="134"/>
      </rPr>
      <t>土地资源利用与保护</t>
    </r>
    <phoneticPr fontId="0" type="noConversion"/>
  </si>
  <si>
    <r>
      <rPr/>
      <t xml:space="preserve">    </t>
    </r>
    <r>
      <rPr>
        <sz val="12.0"/>
        <color rgb="FF000000"/>
        <rFont val="宋体"/>
        <charset val="134"/>
      </rPr>
      <t>自然资源社会公益服务</t>
    </r>
    <phoneticPr fontId="0" type="noConversion"/>
  </si>
  <si>
    <r>
      <rPr/>
      <t xml:space="preserve">    </t>
    </r>
    <r>
      <rPr>
        <sz val="12.0"/>
        <color rgb="FF000000"/>
        <rFont val="宋体"/>
        <charset val="134"/>
      </rPr>
      <t>自然资源行业业务管理</t>
    </r>
    <phoneticPr fontId="0" type="noConversion"/>
  </si>
  <si>
    <r>
      <rPr/>
      <t xml:space="preserve">    </t>
    </r>
    <r>
      <rPr>
        <sz val="12.0"/>
        <color rgb="FF000000"/>
        <rFont val="宋体"/>
        <charset val="134"/>
      </rPr>
      <t>自然资源调查</t>
    </r>
    <phoneticPr fontId="0" type="noConversion"/>
  </si>
  <si>
    <r>
      <rPr/>
      <t xml:space="preserve">    </t>
    </r>
    <r>
      <rPr>
        <sz val="12.0"/>
        <color rgb="FF000000"/>
        <rFont val="宋体"/>
        <charset val="134"/>
      </rPr>
      <t>国土整治</t>
    </r>
    <phoneticPr fontId="0" type="noConversion"/>
  </si>
  <si>
    <r>
      <rPr/>
      <t xml:space="preserve">    </t>
    </r>
    <r>
      <rPr>
        <sz val="12.0"/>
        <color rgb="FF000000"/>
        <rFont val="宋体"/>
        <charset val="134"/>
      </rPr>
      <t>土地资源储备支出</t>
    </r>
    <phoneticPr fontId="0" type="noConversion"/>
  </si>
  <si>
    <r>
      <rPr/>
      <t xml:space="preserve">    </t>
    </r>
    <r>
      <rPr>
        <sz val="12.0"/>
        <color rgb="FF000000"/>
        <rFont val="宋体"/>
        <charset val="134"/>
      </rPr>
      <t>地质矿产资源与环境调查</t>
    </r>
    <phoneticPr fontId="0" type="noConversion"/>
  </si>
  <si>
    <r>
      <rPr/>
      <t xml:space="preserve">    </t>
    </r>
    <r>
      <rPr>
        <sz val="12.0"/>
        <color rgb="FF000000"/>
        <rFont val="宋体"/>
        <charset val="134"/>
      </rPr>
      <t>地质矿产资源利用与保护</t>
    </r>
    <phoneticPr fontId="0" type="noConversion"/>
  </si>
  <si>
    <r>
      <rPr/>
      <t xml:space="preserve">    </t>
    </r>
    <r>
      <rPr>
        <sz val="12.0"/>
        <color rgb="FF000000"/>
        <rFont val="宋体"/>
        <charset val="134"/>
      </rPr>
      <t>地质转产项目财政贴息</t>
    </r>
    <phoneticPr fontId="0" type="noConversion"/>
  </si>
  <si>
    <r>
      <rPr/>
      <t xml:space="preserve">    </t>
    </r>
    <r>
      <rPr>
        <sz val="12.0"/>
        <color rgb="FF000000"/>
        <rFont val="宋体"/>
        <charset val="134"/>
      </rPr>
      <t>国外风险勘查</t>
    </r>
    <phoneticPr fontId="0" type="noConversion"/>
  </si>
  <si>
    <r>
      <rPr/>
      <t xml:space="preserve">    </t>
    </r>
    <r>
      <rPr>
        <sz val="12.0"/>
        <color rgb="FF000000"/>
        <rFont val="宋体"/>
        <charset val="134"/>
      </rPr>
      <t>地质勘查基金</t>
    </r>
    <r>
      <rPr>
        <sz val="12.0"/>
        <color rgb="FF000000"/>
        <rFont val="Times New Roman"/>
        <family val="1"/>
      </rPr>
      <t>(</t>
    </r>
    <r>
      <rPr>
        <sz val="12.0"/>
        <color rgb="FF000000"/>
        <rFont val="宋体"/>
        <charset val="134"/>
      </rPr>
      <t>周转金</t>
    </r>
    <r>
      <rPr>
        <sz val="12.0"/>
        <color rgb="FF000000"/>
        <rFont val="Times New Roman"/>
        <family val="1"/>
      </rPr>
      <t>)</t>
    </r>
    <r>
      <rPr>
        <sz val="12.0"/>
        <color rgb="FF000000"/>
        <rFont val="宋体"/>
        <charset val="134"/>
      </rPr>
      <t>支出</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</si>
  <si>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</si>
  <si>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其他自然资源事务支出</t>
    </r>
    <phoneticPr fontId="0" type="noConversion"/>
  </si>
  <si>
    <r>
      <rPr/>
      <t xml:space="preserve">  </t>
    </r>
    <r>
      <rPr>
        <b/>
        <sz val="12.0"/>
        <color rgb="FF000000"/>
        <rFont val="宋体"/>
        <charset val="134"/>
      </rPr>
      <t>海洋管理事务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</si>
  <si>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</si>
  <si>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</si>
  <si>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</si>
  <si>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海域使用管理</t>
    </r>
    <phoneticPr fontId="0" type="noConversion"/>
  </si>
  <si>
    <r>
      <rPr/>
      <t xml:space="preserve">    </t>
    </r>
    <r>
      <rPr>
        <sz val="12.0"/>
        <color rgb="FF000000"/>
        <rFont val="宋体"/>
        <charset val="134"/>
      </rPr>
      <t>海洋环境保护与监测</t>
    </r>
    <phoneticPr fontId="0" type="noConversion"/>
  </si>
  <si>
    <r>
      <rPr/>
      <t xml:space="preserve">    </t>
    </r>
    <r>
      <rPr>
        <sz val="12.0"/>
        <color rgb="FF000000"/>
        <rFont val="宋体"/>
        <charset val="134"/>
      </rPr>
      <t>海洋调查评价</t>
    </r>
    <phoneticPr fontId="0" type="noConversion"/>
  </si>
  <si>
    <r>
      <rPr/>
      <t xml:space="preserve">    </t>
    </r>
    <r>
      <rPr>
        <sz val="12.0"/>
        <color rgb="FF000000"/>
        <rFont val="宋体"/>
        <charset val="134"/>
      </rPr>
      <t>海洋权益维护</t>
    </r>
    <phoneticPr fontId="0" type="noConversion"/>
  </si>
  <si>
    <r>
      <rPr/>
      <t xml:space="preserve">    </t>
    </r>
    <r>
      <rPr>
        <sz val="12.0"/>
        <color rgb="FF000000"/>
        <rFont val="宋体"/>
        <charset val="134"/>
      </rPr>
      <t>海洋执法监察</t>
    </r>
    <phoneticPr fontId="0" type="noConversion"/>
  </si>
  <si>
    <r>
      <rPr/>
      <t xml:space="preserve">    </t>
    </r>
    <r>
      <rPr>
        <sz val="12.0"/>
        <color rgb="FF000000"/>
        <rFont val="宋体"/>
        <charset val="134"/>
      </rPr>
      <t>海洋防灾减灾</t>
    </r>
    <phoneticPr fontId="0" type="noConversion"/>
  </si>
  <si>
    <r>
      <rPr/>
      <t xml:space="preserve">    </t>
    </r>
    <r>
      <rPr>
        <sz val="12.0"/>
        <color rgb="FF000000"/>
        <rFont val="宋体"/>
        <charset val="134"/>
      </rPr>
      <t>海洋卫星</t>
    </r>
    <phoneticPr fontId="0" type="noConversion"/>
  </si>
  <si>
    <r>
      <rPr/>
      <t xml:space="preserve">    </t>
    </r>
    <r>
      <rPr>
        <sz val="12.0"/>
        <color rgb="FF000000"/>
        <rFont val="宋体"/>
        <charset val="134"/>
      </rPr>
      <t>极地考察</t>
    </r>
    <phoneticPr fontId="0" type="noConversion"/>
  </si>
  <si>
    <r>
      <rPr/>
      <t xml:space="preserve">    </t>
    </r>
    <r>
      <rPr>
        <sz val="12.0"/>
        <color rgb="FF000000"/>
        <rFont val="宋体"/>
        <charset val="134"/>
      </rPr>
      <t>海洋矿产资源勘探研究</t>
    </r>
    <phoneticPr fontId="0" type="noConversion"/>
  </si>
  <si>
    <r>
      <rPr/>
      <t xml:space="preserve">    </t>
    </r>
    <r>
      <rPr>
        <sz val="12.0"/>
        <color rgb="FF000000"/>
        <rFont val="宋体"/>
        <charset val="134"/>
      </rPr>
      <t>海港航标维护</t>
    </r>
    <phoneticPr fontId="0" type="noConversion"/>
  </si>
  <si>
    <r>
      <rPr/>
      <t xml:space="preserve">    </t>
    </r>
    <r>
      <rPr>
        <sz val="12.0"/>
        <color rgb="FF000000"/>
        <rFont val="宋体"/>
        <charset val="134"/>
      </rPr>
      <t>海水淡化</t>
    </r>
    <phoneticPr fontId="0" type="noConversion"/>
  </si>
  <si>
    <r>
      <rPr/>
      <t xml:space="preserve">    </t>
    </r>
    <r>
      <rPr>
        <sz val="12.0"/>
        <color rgb="FF000000"/>
        <rFont val="宋体"/>
        <charset val="134"/>
      </rPr>
      <t>无居民海岛使用金支出</t>
    </r>
    <phoneticPr fontId="0" type="noConversion"/>
  </si>
  <si>
    <r>
      <rPr/>
      <t xml:space="preserve">    </t>
    </r>
    <r>
      <rPr>
        <sz val="12.0"/>
        <color rgb="FF000000"/>
        <rFont val="宋体"/>
        <charset val="134"/>
      </rPr>
      <t>海岛和海域保护</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</si>
  <si>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</si>
  <si>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其他海洋管理事务支出</t>
    </r>
    <phoneticPr fontId="0" type="noConversion"/>
  </si>
  <si>
    <r>
      <rPr/>
      <t xml:space="preserve">  </t>
    </r>
    <r>
      <rPr>
        <b/>
        <sz val="12.0"/>
        <color rgb="FF000000"/>
        <rFont val="宋体"/>
        <charset val="134"/>
      </rPr>
      <t>测绘事务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</si>
  <si>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</si>
  <si>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</si>
  <si>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</si>
  <si>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基础测绘</t>
    </r>
    <phoneticPr fontId="0" type="noConversion"/>
  </si>
  <si>
    <r>
      <rPr/>
      <t xml:space="preserve">    </t>
    </r>
    <r>
      <rPr>
        <sz val="12.0"/>
        <color rgb="FF000000"/>
        <rFont val="宋体"/>
        <charset val="134"/>
      </rPr>
      <t>航空摄影</t>
    </r>
    <phoneticPr fontId="0" type="noConversion"/>
  </si>
  <si>
    <r>
      <rPr/>
      <t xml:space="preserve">    </t>
    </r>
    <r>
      <rPr>
        <sz val="12.0"/>
        <color rgb="FF000000"/>
        <rFont val="宋体"/>
        <charset val="134"/>
      </rPr>
      <t>测绘工程建设</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</si>
  <si>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</si>
  <si>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其他测绘事务支出</t>
    </r>
    <phoneticPr fontId="0" type="noConversion"/>
  </si>
  <si>
    <r>
      <rPr/>
      <t xml:space="preserve">  </t>
    </r>
    <r>
      <rPr>
        <b/>
        <sz val="12.0"/>
        <color rgb="FF000000"/>
        <rFont val="宋体"/>
        <charset val="134"/>
      </rPr>
      <t>气象事务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</si>
  <si>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</si>
  <si>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</si>
  <si>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</si>
  <si>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气象事业机构</t>
    </r>
    <phoneticPr fontId="0" type="noConversion"/>
  </si>
  <si>
    <r>
      <rPr/>
      <t xml:space="preserve">    </t>
    </r>
    <r>
      <rPr>
        <sz val="12.0"/>
        <color rgb="FF000000"/>
        <rFont val="宋体"/>
        <charset val="134"/>
      </rPr>
      <t>气象探测</t>
    </r>
    <phoneticPr fontId="0" type="noConversion"/>
  </si>
  <si>
    <r>
      <rPr/>
      <t xml:space="preserve">    </t>
    </r>
    <r>
      <rPr>
        <sz val="12.0"/>
        <color rgb="FF000000"/>
        <rFont val="宋体"/>
        <charset val="134"/>
      </rPr>
      <t>气象信息传输及管理</t>
    </r>
    <phoneticPr fontId="0" type="noConversion"/>
  </si>
  <si>
    <r>
      <rPr/>
      <t xml:space="preserve">    </t>
    </r>
    <r>
      <rPr>
        <sz val="12.0"/>
        <color rgb="FF000000"/>
        <rFont val="宋体"/>
        <charset val="134"/>
      </rPr>
      <t>气象预报预测</t>
    </r>
    <phoneticPr fontId="0" type="noConversion"/>
  </si>
  <si>
    <r>
      <rPr/>
      <t xml:space="preserve">    </t>
    </r>
    <r>
      <rPr>
        <sz val="12.0"/>
        <color rgb="FF000000"/>
        <rFont val="宋体"/>
        <charset val="134"/>
      </rPr>
      <t>气象服务</t>
    </r>
    <phoneticPr fontId="0" type="noConversion"/>
  </si>
  <si>
    <r>
      <rPr/>
      <t xml:space="preserve">    </t>
    </r>
    <r>
      <rPr>
        <sz val="12.0"/>
        <color rgb="FF000000"/>
        <rFont val="宋体"/>
        <charset val="134"/>
      </rPr>
      <t>气象装备保障维护</t>
    </r>
    <phoneticPr fontId="0" type="noConversion"/>
  </si>
  <si>
    <r>
      <rPr/>
      <t xml:space="preserve">    </t>
    </r>
    <r>
      <rPr>
        <sz val="12.0"/>
        <color rgb="FF000000"/>
        <rFont val="宋体"/>
        <charset val="134"/>
      </rPr>
      <t>气象基础设施建设与维修</t>
    </r>
    <phoneticPr fontId="0" type="noConversion"/>
  </si>
  <si>
    <r>
      <rPr/>
      <t xml:space="preserve">    </t>
    </r>
    <r>
      <rPr>
        <sz val="12.0"/>
        <color rgb="FF000000"/>
        <rFont val="宋体"/>
        <charset val="134"/>
      </rPr>
      <t>气象卫星</t>
    </r>
    <phoneticPr fontId="0" type="noConversion"/>
  </si>
  <si>
    <r>
      <rPr/>
      <t xml:space="preserve">    </t>
    </r>
    <r>
      <rPr>
        <sz val="12.0"/>
        <color rgb="FF000000"/>
        <rFont val="宋体"/>
        <charset val="134"/>
      </rPr>
      <t>气象法规与标准</t>
    </r>
    <phoneticPr fontId="0" type="noConversion"/>
  </si>
  <si>
    <r>
      <rPr/>
      <t xml:space="preserve">    </t>
    </r>
    <r>
      <rPr>
        <sz val="12.0"/>
        <color rgb="FF000000"/>
        <rFont val="宋体"/>
        <charset val="134"/>
      </rPr>
      <t>气象资金审计稽查</t>
    </r>
    <phoneticPr fontId="0" type="noConversion"/>
  </si>
  <si>
    <r>
      <rPr/>
      <t xml:space="preserve">    </t>
    </r>
    <r>
      <rPr>
        <sz val="12.0"/>
        <color rgb="FF000000"/>
        <rFont val="宋体"/>
        <charset val="134"/>
      </rPr>
      <t>其他气象事务支出</t>
    </r>
    <phoneticPr fontId="0" type="noConversion"/>
  </si>
  <si>
    <r>
      <rPr/>
      <t xml:space="preserve">  </t>
    </r>
    <r>
      <rPr>
        <b/>
        <sz val="12.0"/>
        <color rgb="FF000000"/>
        <rFont val="宋体"/>
        <charset val="134"/>
      </rPr>
      <t>其他自然资源海洋气象等支出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</si>
  <si>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其他自然资源海洋气象等支出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</si>
  <si>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住房保障支出</t>
  </si>
  <si>
    <r>
      <rPr/>
      <t xml:space="preserve">  </t>
    </r>
    <r>
      <rPr>
        <b/>
        <sz val="12.0"/>
        <color rgb="FF000000"/>
        <rFont val="宋体"/>
        <charset val="134"/>
      </rPr>
      <t>保障性安居工程支出</t>
    </r>
    <phoneticPr fontId="0" type="noConversion"/>
  </si>
  <si>
    <r>
      <rPr/>
      <t xml:space="preserve">    </t>
    </r>
    <r>
      <rPr>
        <sz val="12.0"/>
        <color rgb="FF000000"/>
        <rFont val="宋体"/>
        <charset val="134"/>
      </rPr>
      <t>廉租住房</t>
    </r>
    <phoneticPr fontId="0" type="noConversion"/>
  </si>
  <si>
    <r>
      <rPr/>
      <t xml:space="preserve">    </t>
    </r>
    <r>
      <rPr>
        <sz val="12.0"/>
        <color rgb="FF000000"/>
        <rFont val="宋体"/>
        <charset val="134"/>
      </rPr>
      <t>沉陷区治理</t>
    </r>
    <phoneticPr fontId="0" type="noConversion"/>
  </si>
  <si>
    <r>
      <rPr/>
      <t xml:space="preserve">    </t>
    </r>
    <r>
      <rPr>
        <sz val="12.0"/>
        <color rgb="FF000000"/>
        <rFont val="宋体"/>
        <charset val="134"/>
      </rPr>
      <t>棚户区改造</t>
    </r>
    <phoneticPr fontId="0" type="noConversion"/>
  </si>
  <si>
    <r>
      <rPr/>
      <t xml:space="preserve">    </t>
    </r>
    <r>
      <rPr>
        <sz val="12.0"/>
        <color rgb="FF000000"/>
        <rFont val="宋体"/>
        <charset val="134"/>
      </rPr>
      <t>少数民族地区游牧民定居工程</t>
    </r>
    <phoneticPr fontId="0" type="noConversion"/>
  </si>
  <si>
    <r>
      <rPr/>
      <t xml:space="preserve">    </t>
    </r>
    <r>
      <rPr>
        <sz val="12.0"/>
        <color rgb="FF000000"/>
        <rFont val="宋体"/>
        <charset val="134"/>
      </rPr>
      <t>农村危房改造</t>
    </r>
    <phoneticPr fontId="0" type="noConversion"/>
  </si>
  <si>
    <r>
      <rPr/>
      <t xml:space="preserve">    </t>
    </r>
    <r>
      <rPr>
        <sz val="12.0"/>
        <color rgb="FF000000"/>
        <rFont val="宋体"/>
        <charset val="134"/>
      </rPr>
      <t>公共租赁住房</t>
    </r>
    <phoneticPr fontId="0" type="noConversion"/>
  </si>
  <si>
    <r>
      <rPr/>
      <t xml:space="preserve">    </t>
    </r>
    <r>
      <rPr>
        <sz val="12.0"/>
        <color rgb="FF000000"/>
        <rFont val="宋体"/>
        <charset val="134"/>
      </rPr>
      <t>保障性住房租金补贴</t>
    </r>
    <phoneticPr fontId="0" type="noConversion"/>
  </si>
  <si>
    <r>
      <rPr/>
      <t xml:space="preserve">    </t>
    </r>
    <r>
      <rPr>
        <sz val="12.0"/>
        <color rgb="FF000000"/>
        <rFont val="宋体"/>
        <charset val="134"/>
      </rPr>
      <t>其他保障性安居工程支出</t>
    </r>
    <phoneticPr fontId="0" type="noConversion"/>
  </si>
  <si>
    <r>
      <rPr/>
      <t xml:space="preserve">  </t>
    </r>
    <r>
      <rPr>
        <b/>
        <sz val="12.0"/>
        <color rgb="FF000000"/>
        <rFont val="宋体"/>
        <charset val="134"/>
      </rPr>
      <t>住房改革支出</t>
    </r>
    <phoneticPr fontId="0" type="noConversion"/>
  </si>
  <si>
    <r>
      <rPr/>
      <t xml:space="preserve">    </t>
    </r>
    <r>
      <rPr>
        <sz val="12.0"/>
        <color rgb="FF000000"/>
        <rFont val="宋体"/>
        <charset val="134"/>
      </rPr>
      <t>住房公积金</t>
    </r>
    <phoneticPr fontId="0" type="noConversion"/>
  </si>
  <si>
    <r>
      <rPr/>
      <t xml:space="preserve">    </t>
    </r>
    <r>
      <rPr>
        <sz val="12.0"/>
        <color rgb="FF000000"/>
        <rFont val="宋体"/>
        <charset val="134"/>
      </rPr>
      <t>提租补贴</t>
    </r>
    <phoneticPr fontId="0" type="noConversion"/>
  </si>
  <si>
    <r>
      <rPr/>
      <t xml:space="preserve">    </t>
    </r>
    <r>
      <rPr>
        <sz val="12.0"/>
        <color rgb="FF000000"/>
        <rFont val="宋体"/>
        <charset val="134"/>
      </rPr>
      <t>购房补贴</t>
    </r>
    <phoneticPr fontId="0" type="noConversion"/>
  </si>
  <si>
    <r>
      <rPr/>
      <t xml:space="preserve">  </t>
    </r>
    <r>
      <rPr>
        <b/>
        <sz val="12.0"/>
        <color rgb="FF000000"/>
        <rFont val="宋体"/>
        <charset val="134"/>
      </rPr>
      <t>城乡社区住宅</t>
    </r>
    <phoneticPr fontId="0" type="noConversion"/>
  </si>
  <si>
    <r>
      <rPr/>
      <t xml:space="preserve">    </t>
    </r>
    <r>
      <rPr>
        <sz val="12.0"/>
        <color rgb="FF000000"/>
        <rFont val="宋体"/>
        <charset val="134"/>
      </rPr>
      <t>公有住房建设和维修改造支出</t>
    </r>
    <phoneticPr fontId="0" type="noConversion"/>
  </si>
  <si>
    <r>
      <rPr/>
      <t xml:space="preserve">    </t>
    </r>
    <r>
      <rPr>
        <sz val="12.0"/>
        <color rgb="FF000000"/>
        <rFont val="宋体"/>
        <charset val="134"/>
      </rPr>
      <t>住房公积金管理</t>
    </r>
    <phoneticPr fontId="0" type="noConversion"/>
  </si>
  <si>
    <r>
      <rPr/>
      <t xml:space="preserve">    </t>
    </r>
    <r>
      <rPr>
        <sz val="12.0"/>
        <color rgb="FF000000"/>
        <rFont val="宋体"/>
        <charset val="134"/>
      </rPr>
      <t>其他城乡社区住宅支出</t>
    </r>
    <phoneticPr fontId="0" type="noConversion"/>
  </si>
  <si>
    <t>粮油物资储备支出</t>
  </si>
  <si>
    <r>
      <rPr/>
      <t xml:space="preserve">  </t>
    </r>
    <r>
      <rPr>
        <b/>
        <sz val="12.0"/>
        <color rgb="FF000000"/>
        <rFont val="宋体"/>
        <charset val="134"/>
      </rPr>
      <t>粮油事务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</si>
  <si>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</si>
  <si>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</si>
  <si>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</si>
  <si>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粮食财务与审计支出</t>
    </r>
    <phoneticPr fontId="0" type="noConversion"/>
  </si>
  <si>
    <r>
      <rPr/>
      <t xml:space="preserve">    </t>
    </r>
    <r>
      <rPr>
        <sz val="12.0"/>
        <color rgb="FF000000"/>
        <rFont val="宋体"/>
        <charset val="134"/>
      </rPr>
      <t>粮食信息统计</t>
    </r>
    <phoneticPr fontId="0" type="noConversion"/>
  </si>
  <si>
    <r>
      <rPr/>
      <t xml:space="preserve">    </t>
    </r>
    <r>
      <rPr>
        <sz val="12.0"/>
        <color rgb="FF000000"/>
        <rFont val="宋体"/>
        <charset val="134"/>
      </rPr>
      <t>粮食专项业务活动</t>
    </r>
    <phoneticPr fontId="0" type="noConversion"/>
  </si>
  <si>
    <r>
      <rPr/>
      <t xml:space="preserve">    </t>
    </r>
    <r>
      <rPr>
        <sz val="12.0"/>
        <color rgb="FF000000"/>
        <rFont val="宋体"/>
        <charset val="134"/>
      </rPr>
      <t>国家粮油差价补贴</t>
    </r>
    <phoneticPr fontId="0" type="noConversion"/>
  </si>
  <si>
    <r>
      <rPr/>
      <t xml:space="preserve">    </t>
    </r>
    <r>
      <rPr>
        <sz val="12.0"/>
        <color rgb="FF000000"/>
        <rFont val="宋体"/>
        <charset val="134"/>
      </rPr>
      <t>粮食财务挂账利息补贴</t>
    </r>
    <phoneticPr fontId="0" type="noConversion"/>
  </si>
  <si>
    <r>
      <rPr/>
      <t xml:space="preserve">    </t>
    </r>
    <r>
      <rPr>
        <sz val="12.0"/>
        <color rgb="FF000000"/>
        <rFont val="宋体"/>
        <charset val="134"/>
      </rPr>
      <t>粮食财务挂账消化款</t>
    </r>
    <phoneticPr fontId="0" type="noConversion"/>
  </si>
  <si>
    <r>
      <rPr/>
      <t xml:space="preserve">    </t>
    </r>
    <r>
      <rPr>
        <sz val="12.0"/>
        <color rgb="FF000000"/>
        <rFont val="宋体"/>
        <charset val="134"/>
      </rPr>
      <t>处理陈化粮补贴</t>
    </r>
    <phoneticPr fontId="0" type="noConversion"/>
  </si>
  <si>
    <r>
      <rPr/>
      <t xml:space="preserve">    </t>
    </r>
    <r>
      <rPr>
        <sz val="12.0"/>
        <color rgb="FF000000"/>
        <rFont val="宋体"/>
        <charset val="134"/>
      </rPr>
      <t>粮食风险基金</t>
    </r>
    <phoneticPr fontId="0" type="noConversion"/>
  </si>
  <si>
    <r>
      <rPr/>
      <t xml:space="preserve">    </t>
    </r>
    <r>
      <rPr>
        <sz val="12.0"/>
        <color rgb="FF000000"/>
        <rFont val="宋体"/>
        <charset val="134"/>
      </rPr>
      <t>粮油市场调控专项资金</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</si>
  <si>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</si>
  <si>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其他粮油事务支出</t>
    </r>
    <phoneticPr fontId="0" type="noConversion"/>
  </si>
  <si>
    <r>
      <rPr/>
      <t xml:space="preserve">  </t>
    </r>
    <r>
      <rPr>
        <b/>
        <sz val="12.0"/>
        <color rgb="FF000000"/>
        <rFont val="宋体"/>
        <charset val="134"/>
      </rPr>
      <t>物资事务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</si>
  <si>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</si>
  <si>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</si>
  <si>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</si>
  <si>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铁路专用线</t>
    </r>
    <phoneticPr fontId="0" type="noConversion"/>
  </si>
  <si>
    <r>
      <rPr/>
      <t xml:space="preserve">    </t>
    </r>
    <r>
      <rPr>
        <sz val="12.0"/>
        <color rgb="FF000000"/>
        <rFont val="宋体"/>
        <charset val="134"/>
      </rPr>
      <t>护库武警和民兵支出</t>
    </r>
    <phoneticPr fontId="0" type="noConversion"/>
  </si>
  <si>
    <r>
      <rPr/>
      <t xml:space="preserve">    </t>
    </r>
    <r>
      <rPr>
        <sz val="12.0"/>
        <color rgb="FF000000"/>
        <rFont val="宋体"/>
        <charset val="134"/>
      </rPr>
      <t>物资保管与保养</t>
    </r>
    <phoneticPr fontId="0" type="noConversion"/>
  </si>
  <si>
    <r>
      <rPr/>
      <t xml:space="preserve">    </t>
    </r>
    <r>
      <rPr>
        <sz val="12.0"/>
        <color rgb="FF000000"/>
        <rFont val="宋体"/>
        <charset val="134"/>
      </rPr>
      <t>专项贷款利息</t>
    </r>
    <phoneticPr fontId="0" type="noConversion"/>
  </si>
  <si>
    <r>
      <rPr/>
      <t xml:space="preserve">    </t>
    </r>
    <r>
      <rPr>
        <sz val="12.0"/>
        <color rgb="FF000000"/>
        <rFont val="宋体"/>
        <charset val="134"/>
      </rPr>
      <t>物资转移</t>
    </r>
    <phoneticPr fontId="0" type="noConversion"/>
  </si>
  <si>
    <r>
      <rPr/>
      <t xml:space="preserve">    </t>
    </r>
    <r>
      <rPr>
        <sz val="12.0"/>
        <color rgb="FF000000"/>
        <rFont val="宋体"/>
        <charset val="134"/>
      </rPr>
      <t>物资轮换</t>
    </r>
    <phoneticPr fontId="0" type="noConversion"/>
  </si>
  <si>
    <r>
      <rPr/>
      <t xml:space="preserve">    </t>
    </r>
    <r>
      <rPr>
        <sz val="12.0"/>
        <color rgb="FF000000"/>
        <rFont val="宋体"/>
        <charset val="134"/>
      </rPr>
      <t>仓库建设</t>
    </r>
    <phoneticPr fontId="0" type="noConversion"/>
  </si>
  <si>
    <r>
      <rPr/>
      <t xml:space="preserve">    </t>
    </r>
    <r>
      <rPr>
        <sz val="12.0"/>
        <color rgb="FF000000"/>
        <rFont val="宋体"/>
        <charset val="134"/>
      </rPr>
      <t>仓库安防</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</si>
  <si>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</si>
  <si>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其他物资事务支出</t>
    </r>
    <phoneticPr fontId="0" type="noConversion"/>
  </si>
  <si>
    <r>
      <rPr/>
      <t xml:space="preserve">  </t>
    </r>
    <r>
      <rPr>
        <b/>
        <sz val="12.0"/>
        <color rgb="FF000000"/>
        <rFont val="宋体"/>
        <charset val="134"/>
      </rPr>
      <t>能源储备</t>
    </r>
    <phoneticPr fontId="0" type="noConversion"/>
  </si>
  <si>
    <r>
      <rPr/>
      <t xml:space="preserve">    </t>
    </r>
    <r>
      <rPr>
        <sz val="12.0"/>
        <color rgb="FF000000"/>
        <rFont val="宋体"/>
        <charset val="134"/>
      </rPr>
      <t>石油储备</t>
    </r>
    <phoneticPr fontId="0" type="noConversion"/>
  </si>
  <si>
    <r>
      <rPr/>
      <t xml:space="preserve">    </t>
    </r>
    <r>
      <rPr>
        <sz val="12.0"/>
        <color rgb="FF000000"/>
        <rFont val="宋体"/>
        <charset val="134"/>
      </rPr>
      <t>天然铀能源储备</t>
    </r>
    <phoneticPr fontId="0" type="noConversion"/>
  </si>
  <si>
    <r>
      <rPr/>
      <t xml:space="preserve">    </t>
    </r>
    <r>
      <rPr>
        <sz val="12.0"/>
        <color rgb="FF000000"/>
        <rFont val="宋体"/>
        <charset val="134"/>
      </rPr>
      <t>煤炭储备</t>
    </r>
    <phoneticPr fontId="0" type="noConversion"/>
  </si>
  <si>
    <r>
      <rPr/>
      <t xml:space="preserve">    </t>
    </r>
    <r>
      <rPr>
        <sz val="12.0"/>
        <color rgb="FF000000"/>
        <rFont val="宋体"/>
        <charset val="134"/>
      </rPr>
      <t>其他能源储备支出</t>
    </r>
    <phoneticPr fontId="0" type="noConversion"/>
  </si>
  <si>
    <r>
      <rPr/>
      <t xml:space="preserve">  </t>
    </r>
    <r>
      <rPr>
        <b/>
        <sz val="12.0"/>
        <color rgb="FF000000"/>
        <rFont val="宋体"/>
        <charset val="134"/>
      </rPr>
      <t>粮油储备</t>
    </r>
    <phoneticPr fontId="0" type="noConversion"/>
  </si>
  <si>
    <r>
      <rPr/>
      <t xml:space="preserve">    </t>
    </r>
    <r>
      <rPr>
        <sz val="12.0"/>
        <color rgb="FF000000"/>
        <rFont val="宋体"/>
        <charset val="134"/>
      </rPr>
      <t>储备粮油补贴</t>
    </r>
    <phoneticPr fontId="0" type="noConversion"/>
  </si>
  <si>
    <r>
      <rPr/>
      <t xml:space="preserve">    </t>
    </r>
    <r>
      <rPr>
        <sz val="12.0"/>
        <color rgb="FF000000"/>
        <rFont val="宋体"/>
        <charset val="134"/>
      </rPr>
      <t>储备粮油差价补贴</t>
    </r>
    <phoneticPr fontId="0" type="noConversion"/>
  </si>
  <si>
    <r>
      <rPr/>
      <t xml:space="preserve">    </t>
    </r>
    <r>
      <rPr>
        <sz val="12.0"/>
        <color rgb="FF000000"/>
        <rFont val="宋体"/>
        <charset val="134"/>
      </rPr>
      <t>储备粮</t>
    </r>
    <r>
      <rPr>
        <sz val="12.0"/>
        <color rgb="FF000000"/>
        <rFont val="Times New Roman"/>
        <family val="1"/>
      </rPr>
      <t>(</t>
    </r>
    <r>
      <rPr>
        <sz val="12.0"/>
        <color rgb="FF000000"/>
        <rFont val="宋体"/>
        <charset val="134"/>
      </rPr>
      <t>油</t>
    </r>
    <r>
      <rPr>
        <sz val="12.0"/>
        <color rgb="FF000000"/>
        <rFont val="Times New Roman"/>
        <family val="1"/>
      </rPr>
      <t>)</t>
    </r>
    <r>
      <rPr>
        <sz val="12.0"/>
        <color rgb="FF000000"/>
        <rFont val="宋体"/>
        <charset val="134"/>
      </rPr>
      <t>库建设</t>
    </r>
    <phoneticPr fontId="0" type="noConversion"/>
  </si>
  <si>
    <r>
      <rPr/>
      <t xml:space="preserve">    </t>
    </r>
    <r>
      <rPr>
        <sz val="12.0"/>
        <color rgb="FF000000"/>
        <rFont val="宋体"/>
        <charset val="134"/>
      </rPr>
      <t>最低收购价政策支出</t>
    </r>
    <phoneticPr fontId="0" type="noConversion"/>
  </si>
  <si>
    <r>
      <rPr/>
      <t xml:space="preserve">    </t>
    </r>
    <r>
      <rPr>
        <sz val="12.0"/>
        <color rgb="FF000000"/>
        <rFont val="宋体"/>
        <charset val="134"/>
      </rPr>
      <t>其他粮油储备支出</t>
    </r>
    <phoneticPr fontId="0" type="noConversion"/>
  </si>
  <si>
    <r>
      <rPr/>
      <t xml:space="preserve">  </t>
    </r>
    <r>
      <rPr>
        <b/>
        <sz val="12.0"/>
        <color rgb="FF000000"/>
        <rFont val="宋体"/>
        <charset val="134"/>
      </rPr>
      <t>重要商品储备</t>
    </r>
    <phoneticPr fontId="0" type="noConversion"/>
  </si>
  <si>
    <r>
      <rPr/>
      <t xml:space="preserve">    </t>
    </r>
    <r>
      <rPr>
        <sz val="12.0"/>
        <color rgb="FF000000"/>
        <rFont val="宋体"/>
        <charset val="134"/>
      </rPr>
      <t>棉花储备</t>
    </r>
    <phoneticPr fontId="0" type="noConversion"/>
  </si>
  <si>
    <r>
      <rPr/>
      <t xml:space="preserve">    </t>
    </r>
    <r>
      <rPr>
        <sz val="12.0"/>
        <color rgb="FF000000"/>
        <rFont val="宋体"/>
        <charset val="134"/>
      </rPr>
      <t>食糖储备</t>
    </r>
    <phoneticPr fontId="0" type="noConversion"/>
  </si>
  <si>
    <r>
      <rPr/>
      <t xml:space="preserve">    </t>
    </r>
    <r>
      <rPr>
        <sz val="12.0"/>
        <color rgb="FF000000"/>
        <rFont val="宋体"/>
        <charset val="134"/>
      </rPr>
      <t>肉类储备</t>
    </r>
    <phoneticPr fontId="0" type="noConversion"/>
  </si>
  <si>
    <r>
      <rPr/>
      <t xml:space="preserve">    </t>
    </r>
    <r>
      <rPr>
        <sz val="12.0"/>
        <color rgb="FF000000"/>
        <rFont val="宋体"/>
        <charset val="134"/>
      </rPr>
      <t>化肥储备</t>
    </r>
    <phoneticPr fontId="0" type="noConversion"/>
  </si>
  <si>
    <r>
      <rPr/>
      <t xml:space="preserve">    </t>
    </r>
    <r>
      <rPr>
        <sz val="12.0"/>
        <color rgb="FF000000"/>
        <rFont val="宋体"/>
        <charset val="134"/>
      </rPr>
      <t>农药储备</t>
    </r>
    <phoneticPr fontId="0" type="noConversion"/>
  </si>
  <si>
    <r>
      <rPr/>
      <t xml:space="preserve">    </t>
    </r>
    <r>
      <rPr>
        <sz val="12.0"/>
        <color rgb="FF000000"/>
        <rFont val="宋体"/>
        <charset val="134"/>
      </rPr>
      <t>边销茶储备</t>
    </r>
    <phoneticPr fontId="0" type="noConversion"/>
  </si>
  <si>
    <r>
      <rPr/>
      <t xml:space="preserve">    </t>
    </r>
    <r>
      <rPr>
        <sz val="12.0"/>
        <color rgb="FF000000"/>
        <rFont val="宋体"/>
        <charset val="134"/>
      </rPr>
      <t>羊毛储备</t>
    </r>
    <phoneticPr fontId="0" type="noConversion"/>
  </si>
  <si>
    <r>
      <rPr/>
      <t xml:space="preserve">    </t>
    </r>
    <r>
      <rPr>
        <sz val="12.0"/>
        <color rgb="FF000000"/>
        <rFont val="宋体"/>
        <charset val="134"/>
      </rPr>
      <t>医药储备</t>
    </r>
    <phoneticPr fontId="0" type="noConversion"/>
  </si>
  <si>
    <r>
      <rPr/>
      <t xml:space="preserve">    </t>
    </r>
    <r>
      <rPr>
        <sz val="12.0"/>
        <color rgb="FF000000"/>
        <rFont val="宋体"/>
        <charset val="134"/>
      </rPr>
      <t>食盐储备</t>
    </r>
    <phoneticPr fontId="0" type="noConversion"/>
  </si>
  <si>
    <r>
      <rPr/>
      <t xml:space="preserve">    </t>
    </r>
    <r>
      <rPr>
        <sz val="12.0"/>
        <color rgb="FF000000"/>
        <rFont val="宋体"/>
        <charset val="134"/>
      </rPr>
      <t>战略物资储备</t>
    </r>
    <phoneticPr fontId="0" type="noConversion"/>
  </si>
  <si>
    <r>
      <rPr/>
      <t xml:space="preserve">    </t>
    </r>
    <r>
      <rPr>
        <sz val="12.0"/>
        <color rgb="FF000000"/>
        <rFont val="宋体"/>
        <charset val="134"/>
      </rPr>
      <t>其他重要商品储备支出</t>
    </r>
    <phoneticPr fontId="0" type="noConversion"/>
  </si>
  <si>
    <t>灾害防治及应急管理支出</t>
  </si>
  <si>
    <r>
      <rPr/>
      <t xml:space="preserve">  </t>
    </r>
    <r>
      <rPr>
        <b/>
        <sz val="12.0"/>
        <color rgb="FF000000"/>
        <rFont val="宋体"/>
        <charset val="134"/>
      </rPr>
      <t>应急管理事务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</si>
  <si>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</si>
  <si>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</si>
  <si>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</si>
  <si>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灾害风险防治</t>
    </r>
    <phoneticPr fontId="0" type="noConversion"/>
  </si>
  <si>
    <r>
      <rPr/>
      <t xml:space="preserve">    </t>
    </r>
    <r>
      <rPr>
        <sz val="12.0"/>
        <color rgb="FF000000"/>
        <rFont val="宋体"/>
        <charset val="134"/>
      </rPr>
      <t>国务院安委会专项</t>
    </r>
    <phoneticPr fontId="0" type="noConversion"/>
  </si>
  <si>
    <r>
      <rPr/>
      <t xml:space="preserve">    </t>
    </r>
    <r>
      <rPr>
        <sz val="12.0"/>
        <color rgb="FF000000"/>
        <rFont val="宋体"/>
        <charset val="134"/>
      </rPr>
      <t>安全监管</t>
    </r>
    <phoneticPr fontId="0" type="noConversion"/>
  </si>
  <si>
    <r>
      <rPr/>
      <t xml:space="preserve">    </t>
    </r>
    <r>
      <rPr>
        <sz val="12.0"/>
        <color rgb="FF000000"/>
        <rFont val="宋体"/>
        <charset val="134"/>
      </rPr>
      <t>安全生产基础</t>
    </r>
    <phoneticPr fontId="0" type="noConversion"/>
  </si>
  <si>
    <r>
      <rPr/>
      <t xml:space="preserve">    </t>
    </r>
    <r>
      <rPr>
        <sz val="12.0"/>
        <color rgb="FF000000"/>
        <rFont val="宋体"/>
        <charset val="134"/>
      </rPr>
      <t>应急救援</t>
    </r>
    <phoneticPr fontId="0" type="noConversion"/>
  </si>
  <si>
    <r>
      <rPr/>
      <t xml:space="preserve">    </t>
    </r>
    <r>
      <rPr>
        <sz val="12.0"/>
        <color rgb="FF000000"/>
        <rFont val="宋体"/>
        <charset val="134"/>
      </rPr>
      <t>应急管理</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</si>
  <si>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</si>
  <si>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其他应急管理支出</t>
    </r>
    <phoneticPr fontId="0" type="noConversion"/>
  </si>
  <si>
    <r>
      <rPr/>
      <t xml:space="preserve">  </t>
    </r>
    <r>
      <rPr>
        <b/>
        <sz val="12.0"/>
        <color rgb="FF000000"/>
        <rFont val="宋体"/>
        <charset val="134"/>
      </rPr>
      <t>消防事务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</si>
  <si>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</si>
  <si>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</si>
  <si>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</si>
  <si>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消防应急救援</t>
    </r>
    <phoneticPr fontId="0" type="noConversion"/>
  </si>
  <si>
    <r>
      <rPr/>
      <t xml:space="preserve">    </t>
    </r>
    <r>
      <rPr>
        <sz val="12.0"/>
        <color rgb="FF000000"/>
        <rFont val="宋体"/>
        <charset val="134"/>
      </rPr>
      <t>其他消防事务支出</t>
    </r>
    <phoneticPr fontId="0" type="noConversion"/>
  </si>
  <si>
    <r>
      <rPr/>
      <t xml:space="preserve">  </t>
    </r>
    <r>
      <rPr>
        <b/>
        <sz val="12.0"/>
        <color rgb="FF000000"/>
        <rFont val="宋体"/>
        <charset val="134"/>
      </rPr>
      <t>森林消防事务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</si>
  <si>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</si>
  <si>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</si>
  <si>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</si>
  <si>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森林消防应急救援</t>
    </r>
    <phoneticPr fontId="0" type="noConversion"/>
  </si>
  <si>
    <r>
      <rPr/>
      <t xml:space="preserve">    </t>
    </r>
    <r>
      <rPr>
        <sz val="12.0"/>
        <color rgb="FF000000"/>
        <rFont val="宋体"/>
        <charset val="134"/>
      </rPr>
      <t>其他森林消防事务支出</t>
    </r>
    <phoneticPr fontId="0" type="noConversion"/>
  </si>
  <si>
    <r>
      <rPr/>
      <t xml:space="preserve">  </t>
    </r>
    <r>
      <rPr>
        <b/>
        <sz val="12.0"/>
        <color rgb="FF000000"/>
        <rFont val="宋体"/>
        <charset val="134"/>
      </rPr>
      <t>煤矿安全</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</si>
  <si>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</si>
  <si>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</si>
  <si>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</si>
  <si>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煤矿安全监察事务</t>
    </r>
    <phoneticPr fontId="0" type="noConversion"/>
  </si>
  <si>
    <r>
      <rPr/>
      <t xml:space="preserve">    </t>
    </r>
    <r>
      <rPr>
        <sz val="12.0"/>
        <color rgb="FF000000"/>
        <rFont val="宋体"/>
        <charset val="134"/>
      </rPr>
      <t>煤矿应急救援事务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</si>
  <si>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</si>
  <si>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其他煤矿安全支出</t>
    </r>
    <phoneticPr fontId="0" type="noConversion"/>
  </si>
  <si>
    <r>
      <rPr/>
      <t xml:space="preserve">  </t>
    </r>
    <r>
      <rPr>
        <b/>
        <sz val="12.0"/>
        <color rgb="FF000000"/>
        <rFont val="宋体"/>
        <charset val="134"/>
      </rPr>
      <t>地震事务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</si>
  <si>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</si>
  <si>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</si>
  <si>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</si>
  <si>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地震监测</t>
    </r>
    <phoneticPr fontId="0" type="noConversion"/>
  </si>
  <si>
    <r>
      <rPr/>
      <t xml:space="preserve">    </t>
    </r>
    <r>
      <rPr>
        <sz val="12.0"/>
        <color rgb="FF000000"/>
        <rFont val="宋体"/>
        <charset val="134"/>
      </rPr>
      <t>地震预测预报</t>
    </r>
    <phoneticPr fontId="0" type="noConversion"/>
  </si>
  <si>
    <r>
      <rPr/>
      <t xml:space="preserve">    </t>
    </r>
    <r>
      <rPr>
        <sz val="12.0"/>
        <color rgb="FF000000"/>
        <rFont val="宋体"/>
        <charset val="134"/>
      </rPr>
      <t>地震灾害预防</t>
    </r>
    <phoneticPr fontId="0" type="noConversion"/>
  </si>
  <si>
    <r>
      <rPr/>
      <t xml:space="preserve">    </t>
    </r>
    <r>
      <rPr>
        <sz val="12.0"/>
        <color rgb="FF000000"/>
        <rFont val="宋体"/>
        <charset val="134"/>
      </rPr>
      <t>地震应急救援</t>
    </r>
    <phoneticPr fontId="0" type="noConversion"/>
  </si>
  <si>
    <r>
      <rPr/>
      <t xml:space="preserve">    </t>
    </r>
    <r>
      <rPr>
        <sz val="12.0"/>
        <color rgb="FF000000"/>
        <rFont val="宋体"/>
        <charset val="134"/>
      </rPr>
      <t>地震环境探察</t>
    </r>
    <phoneticPr fontId="0" type="noConversion"/>
  </si>
  <si>
    <r>
      <rPr/>
      <t xml:space="preserve">    </t>
    </r>
    <r>
      <rPr>
        <sz val="12.0"/>
        <color rgb="FF000000"/>
        <rFont val="宋体"/>
        <charset val="134"/>
      </rPr>
      <t>防震减灾信息管理</t>
    </r>
    <phoneticPr fontId="0" type="noConversion"/>
  </si>
  <si>
    <r>
      <rPr/>
      <t xml:space="preserve">    </t>
    </r>
    <r>
      <rPr>
        <sz val="12.0"/>
        <color rgb="FF000000"/>
        <rFont val="宋体"/>
        <charset val="134"/>
      </rPr>
      <t>防震减灾基础管理</t>
    </r>
    <phoneticPr fontId="0" type="noConversion"/>
  </si>
  <si>
    <r>
      <rPr/>
      <t xml:space="preserve">    </t>
    </r>
    <r>
      <rPr>
        <sz val="12.0"/>
        <color rgb="FF000000"/>
        <rFont val="宋体"/>
        <charset val="134"/>
      </rPr>
      <t>地震事业机构</t>
    </r>
    <phoneticPr fontId="0" type="noConversion"/>
  </si>
  <si>
    <r>
      <rPr/>
      <t xml:space="preserve">    </t>
    </r>
    <r>
      <rPr>
        <sz val="12.0"/>
        <color rgb="FF000000"/>
        <rFont val="宋体"/>
        <charset val="134"/>
      </rPr>
      <t>其他地震事务支出</t>
    </r>
    <phoneticPr fontId="0" type="noConversion"/>
  </si>
  <si>
    <r>
      <rPr/>
      <t xml:space="preserve">  </t>
    </r>
    <r>
      <rPr>
        <b/>
        <sz val="12.0"/>
        <color rgb="FF000000"/>
        <rFont val="宋体"/>
        <charset val="134"/>
      </rPr>
      <t>自然灾害防治</t>
    </r>
    <phoneticPr fontId="0" type="noConversion"/>
  </si>
  <si>
    <r>
      <rPr/>
      <t xml:space="preserve">    </t>
    </r>
    <r>
      <rPr>
        <sz val="12.0"/>
        <color rgb="FF000000"/>
        <rFont val="宋体"/>
        <charset val="134"/>
      </rPr>
      <t>地质灾害防治</t>
    </r>
    <phoneticPr fontId="0" type="noConversion"/>
  </si>
  <si>
    <r>
      <rPr/>
      <t xml:space="preserve">    </t>
    </r>
    <r>
      <rPr>
        <sz val="12.0"/>
        <color rgb="FF000000"/>
        <rFont val="宋体"/>
        <charset val="134"/>
      </rPr>
      <t>森林草原防灾减灾</t>
    </r>
    <phoneticPr fontId="0" type="noConversion"/>
  </si>
  <si>
    <r>
      <rPr/>
      <t xml:space="preserve">    </t>
    </r>
    <r>
      <rPr>
        <sz val="12.0"/>
        <color rgb="FF000000"/>
        <rFont val="宋体"/>
        <charset val="134"/>
      </rPr>
      <t>其他自然灾害防治支出</t>
    </r>
    <phoneticPr fontId="0" type="noConversion"/>
  </si>
  <si>
    <r>
      <rPr/>
      <t xml:space="preserve">  </t>
    </r>
    <r>
      <rPr>
        <b/>
        <sz val="12.0"/>
        <color rgb="FF000000"/>
        <rFont val="宋体"/>
        <charset val="134"/>
      </rPr>
      <t>自然灾害救灾及恢复重建支出</t>
    </r>
    <phoneticPr fontId="0" type="noConversion"/>
  </si>
  <si>
    <r>
      <rPr/>
      <t xml:space="preserve">    </t>
    </r>
    <r>
      <rPr>
        <sz val="12.0"/>
        <color rgb="FF000000"/>
        <rFont val="宋体"/>
        <charset val="134"/>
      </rPr>
      <t>中央自然灾害生活补助</t>
    </r>
    <phoneticPr fontId="0" type="noConversion"/>
  </si>
  <si>
    <r>
      <rPr/>
      <t xml:space="preserve">    </t>
    </r>
    <r>
      <rPr>
        <sz val="12.0"/>
        <color rgb="FF000000"/>
        <rFont val="宋体"/>
        <charset val="134"/>
      </rPr>
      <t>地方自然灾害生活补助</t>
    </r>
    <phoneticPr fontId="0" type="noConversion"/>
  </si>
  <si>
    <r>
      <rPr/>
      <t xml:space="preserve">    </t>
    </r>
    <r>
      <rPr>
        <sz val="12.0"/>
        <color rgb="FF000000"/>
        <rFont val="宋体"/>
        <charset val="134"/>
      </rPr>
      <t>自然灾害救灾补助</t>
    </r>
    <phoneticPr fontId="0" type="noConversion"/>
  </si>
  <si>
    <r>
      <rPr/>
      <t xml:space="preserve">    </t>
    </r>
    <r>
      <rPr>
        <sz val="12.0"/>
        <color rgb="FF000000"/>
        <rFont val="宋体"/>
        <charset val="134"/>
      </rPr>
      <t>自然灾害灾后重建补助</t>
    </r>
    <phoneticPr fontId="0" type="noConversion"/>
  </si>
  <si>
    <r>
      <rPr/>
      <t xml:space="preserve">    </t>
    </r>
    <r>
      <rPr>
        <sz val="12.0"/>
        <color rgb="FF000000"/>
        <rFont val="宋体"/>
        <charset val="134"/>
      </rPr>
      <t>其他自然灾害生活救助支出</t>
    </r>
    <phoneticPr fontId="0" type="noConversion"/>
  </si>
  <si>
    <r>
      <rPr/>
      <t xml:space="preserve">  </t>
    </r>
    <r>
      <rPr>
        <b/>
        <sz val="12.0"/>
        <color rgb="FF000000"/>
        <rFont val="宋体"/>
        <charset val="134"/>
      </rPr>
      <t>其他灾害防治及应急管理支出</t>
    </r>
    <phoneticPr fontId="0" type="noConversion"/>
  </si>
  <si>
    <t>预备费</t>
  </si>
  <si>
    <r>
      <rPr>
        <b/>
        <sz val="12.0"/>
        <color rgb="FF000000"/>
        <rFont val="宋体"/>
        <charset val="134"/>
      </rPr>
      <t>其他支出</t>
    </r>
    <r>
      <rPr>
        <b/>
        <sz val="12.0"/>
        <color rgb="FF000000"/>
        <rFont val="Times New Roman"/>
        <family val="1"/>
      </rPr>
      <t>(</t>
    </r>
    <r>
      <rPr>
        <b/>
        <sz val="12.0"/>
        <color rgb="FF000000"/>
        <rFont val="宋体"/>
        <charset val="134"/>
      </rPr>
      <t>类</t>
    </r>
    <r>
      <rPr>
        <b/>
        <sz val="12.0"/>
        <color rgb="FF000000"/>
        <rFont val="Times New Roman"/>
        <family val="1"/>
      </rPr>
      <t>)</t>
    </r>
    <phoneticPr fontId="0" type="noConversion"/>
  </si>
  <si>
    <r>
      <rPr/>
      <t xml:space="preserve">  </t>
    </r>
    <r>
      <rPr>
        <b/>
        <sz val="12.0"/>
        <color rgb="FF000000"/>
        <rFont val="宋体"/>
        <charset val="134"/>
      </rPr>
      <t>其他支出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</si>
  <si>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</si>
  <si>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t>债务付息支出</t>
  </si>
  <si>
    <r>
      <rPr/>
      <t xml:space="preserve">  </t>
    </r>
    <r>
      <rPr>
        <b/>
        <sz val="12.0"/>
        <color rgb="FF000000"/>
        <rFont val="宋体"/>
        <charset val="134"/>
      </rPr>
      <t>中央政府国内债务付息支出</t>
    </r>
    <phoneticPr fontId="0" type="noConversion"/>
  </si>
  <si>
    <r>
      <rPr/>
      <t xml:space="preserve">  </t>
    </r>
    <r>
      <rPr>
        <b/>
        <sz val="12.0"/>
        <color rgb="FF000000"/>
        <rFont val="宋体"/>
        <charset val="134"/>
      </rPr>
      <t>中央政府国外债务付息支出</t>
    </r>
    <phoneticPr fontId="0" type="noConversion"/>
  </si>
  <si>
    <r>
      <rPr/>
      <t xml:space="preserve">  </t>
    </r>
    <r>
      <rPr>
        <b/>
        <sz val="12.0"/>
        <color rgb="FF000000"/>
        <rFont val="宋体"/>
        <charset val="134"/>
      </rPr>
      <t>地方政府一般债务付息支出</t>
    </r>
    <phoneticPr fontId="0" type="noConversion"/>
  </si>
  <si>
    <r>
      <rPr/>
      <t xml:space="preserve">    </t>
    </r>
    <r>
      <rPr>
        <sz val="12.0"/>
        <color rgb="FF000000"/>
        <rFont val="宋体"/>
        <charset val="134"/>
      </rPr>
      <t>地方政府一般债券付息支出</t>
    </r>
    <phoneticPr fontId="0" type="noConversion"/>
  </si>
  <si>
    <r>
      <rPr/>
      <t xml:space="preserve">    </t>
    </r>
    <r>
      <rPr>
        <sz val="12.0"/>
        <color rgb="FF000000"/>
        <rFont val="宋体"/>
        <charset val="134"/>
      </rPr>
      <t>地方政府向外国政府借款付息支出</t>
    </r>
    <phoneticPr fontId="0" type="noConversion"/>
  </si>
  <si>
    <r>
      <rPr/>
      <t xml:space="preserve">    </t>
    </r>
    <r>
      <rPr>
        <sz val="12.0"/>
        <color rgb="FF000000"/>
        <rFont val="宋体"/>
        <charset val="134"/>
      </rPr>
      <t>地方政府向国际组织借款付息支出</t>
    </r>
    <phoneticPr fontId="0" type="noConversion"/>
  </si>
  <si>
    <r>
      <rPr/>
      <t xml:space="preserve">    </t>
    </r>
    <r>
      <rPr>
        <sz val="12.0"/>
        <color rgb="FF000000"/>
        <rFont val="宋体"/>
        <charset val="134"/>
      </rPr>
      <t>地方政府其他一般债务付息支出</t>
    </r>
    <phoneticPr fontId="0" type="noConversion"/>
  </si>
  <si>
    <t>债务发行费用支出</t>
  </si>
  <si>
    <r>
      <rPr/>
      <t xml:space="preserve">  </t>
    </r>
    <r>
      <rPr>
        <b/>
        <sz val="12.0"/>
        <color rgb="FF000000"/>
        <rFont val="宋体"/>
        <charset val="134"/>
      </rPr>
      <t>中央政府国内债务发行费用支出</t>
    </r>
    <phoneticPr fontId="0" type="noConversion"/>
  </si>
  <si>
    <r>
      <rPr/>
      <t xml:space="preserve">  </t>
    </r>
    <r>
      <rPr>
        <b/>
        <sz val="12.0"/>
        <color rgb="FF000000"/>
        <rFont val="宋体"/>
        <charset val="134"/>
      </rPr>
      <t>中央政府国外债务发行费用支出</t>
    </r>
    <phoneticPr fontId="0" type="noConversion"/>
  </si>
  <si>
    <r>
      <rPr/>
      <t xml:space="preserve">  </t>
    </r>
    <r>
      <rPr>
        <b/>
        <sz val="12.0"/>
        <color rgb="FF000000"/>
        <rFont val="宋体"/>
        <charset val="134"/>
      </rPr>
      <t>地方政府一般债务发行费用支出</t>
    </r>
    <phoneticPr fontId="0" type="noConversion"/>
  </si>
  <si>
    <t>一般公共预算支出</t>
  </si>
  <si>
    <t>2019年攀枝花市一般公共预算收支决算平衡表</t>
  </si>
  <si>
    <t>单位：万元</t>
  </si>
  <si>
    <t>项目</t>
  </si>
  <si>
    <t>决 算 数</t>
  </si>
  <si>
    <t>上级补助收入</t>
  </si>
  <si>
    <t>补助下级支出</t>
  </si>
  <si>
    <r>
      <rPr/>
      <t xml:space="preserve">  </t>
    </r>
    <r>
      <rPr>
        <b/>
        <sz val="11.0"/>
        <color rgb="FF000000"/>
        <rFont val="宋体"/>
        <charset val="134"/>
      </rPr>
      <t>返还性收入</t>
    </r>
    <phoneticPr fontId="0" type="noConversion"/>
  </si>
  <si>
    <r>
      <rPr/>
      <t xml:space="preserve">  </t>
    </r>
    <r>
      <rPr>
        <b/>
        <sz val="11.0"/>
        <color rgb="FF000000"/>
        <rFont val="宋体"/>
        <charset val="134"/>
      </rPr>
      <t>返还性支出</t>
    </r>
    <phoneticPr fontId="0" type="noConversion"/>
  </si>
  <si>
    <r>
      <rPr/>
      <t xml:space="preserve">    </t>
    </r>
    <r>
      <rPr>
        <sz val="11.0"/>
        <color rgb="FF000000"/>
        <rFont val="宋体"/>
        <charset val="134"/>
      </rPr>
      <t>所得税基数返还收入</t>
    </r>
    <phoneticPr fontId="0" type="noConversion"/>
  </si>
  <si>
    <r>
      <rPr/>
      <t xml:space="preserve">    </t>
    </r>
    <r>
      <rPr>
        <sz val="11.0"/>
        <color rgb="FF000000"/>
        <rFont val="宋体"/>
        <charset val="134"/>
      </rPr>
      <t>所得税基数返还支出</t>
    </r>
    <phoneticPr fontId="0" type="noConversion"/>
  </si>
  <si>
    <r>
      <rPr/>
      <t xml:space="preserve">    </t>
    </r>
    <r>
      <rPr>
        <sz val="11.0"/>
        <color rgb="FF000000"/>
        <rFont val="宋体"/>
        <charset val="134"/>
      </rPr>
      <t>成品油税费改革税收返还收入</t>
    </r>
    <phoneticPr fontId="0" type="noConversion"/>
  </si>
  <si>
    <r>
      <rPr/>
      <t xml:space="preserve">    </t>
    </r>
    <r>
      <rPr>
        <sz val="11.0"/>
        <color rgb="FF000000"/>
        <rFont val="宋体"/>
        <charset val="134"/>
      </rPr>
      <t>成品油税费改革税收返还支出</t>
    </r>
    <phoneticPr fontId="0" type="noConversion"/>
  </si>
  <si>
    <r>
      <rPr/>
      <t xml:space="preserve">    </t>
    </r>
    <r>
      <rPr>
        <sz val="11.0"/>
        <color rgb="FF000000"/>
        <rFont val="宋体"/>
        <charset val="134"/>
      </rPr>
      <t>增值税税收返还收入</t>
    </r>
    <phoneticPr fontId="0" type="noConversion"/>
  </si>
  <si>
    <r>
      <rPr/>
      <t xml:space="preserve">    </t>
    </r>
    <r>
      <rPr>
        <sz val="11.0"/>
        <color rgb="FF000000"/>
        <rFont val="宋体"/>
        <charset val="134"/>
      </rPr>
      <t>增值税税收返还支出</t>
    </r>
    <phoneticPr fontId="0" type="noConversion"/>
  </si>
  <si>
    <r>
      <rPr/>
      <t xml:space="preserve">    </t>
    </r>
    <r>
      <rPr>
        <sz val="11.0"/>
        <color rgb="FF000000"/>
        <rFont val="宋体"/>
        <charset val="134"/>
      </rPr>
      <t>消费税税收返还收入</t>
    </r>
    <phoneticPr fontId="0" type="noConversion"/>
  </si>
  <si>
    <r>
      <rPr/>
      <t xml:space="preserve">    </t>
    </r>
    <r>
      <rPr>
        <sz val="11.0"/>
        <color rgb="FF000000"/>
        <rFont val="宋体"/>
        <charset val="134"/>
      </rPr>
      <t>消费税税收返还支出</t>
    </r>
    <phoneticPr fontId="0" type="noConversion"/>
  </si>
  <si>
    <r>
      <rPr/>
      <t xml:space="preserve">    </t>
    </r>
    <r>
      <rPr>
        <sz val="11.0"/>
        <color rgb="FF000000"/>
        <rFont val="宋体"/>
        <charset val="134"/>
      </rPr>
      <t>增值税</t>
    </r>
    <r>
      <rPr>
        <sz val="11.0"/>
        <color rgb="FF000000"/>
        <rFont val="Times New Roman"/>
        <family val="1"/>
      </rPr>
      <t>“</t>
    </r>
    <r>
      <rPr>
        <sz val="11.0"/>
        <color rgb="FF000000"/>
        <rFont val="宋体"/>
        <charset val="134"/>
      </rPr>
      <t>五五分享</t>
    </r>
    <r>
      <rPr>
        <sz val="11.0"/>
        <color rgb="FF000000"/>
        <rFont val="Times New Roman"/>
        <family val="1"/>
      </rPr>
      <t>”</t>
    </r>
    <r>
      <rPr>
        <sz val="11.0"/>
        <color rgb="FF000000"/>
        <rFont val="宋体"/>
        <charset val="134"/>
      </rPr>
      <t>税收返还收入</t>
    </r>
    <phoneticPr fontId="0" type="noConversion"/>
  </si>
  <si>
    <r>
      <rPr/>
      <t xml:space="preserve">    </t>
    </r>
    <r>
      <rPr>
        <sz val="11.0"/>
        <color rgb="FF000000"/>
        <rFont val="宋体"/>
        <charset val="134"/>
      </rPr>
      <t>增值税</t>
    </r>
    <r>
      <rPr>
        <sz val="11.0"/>
        <color rgb="FF000000"/>
        <rFont val="Times New Roman"/>
        <family val="1"/>
      </rPr>
      <t>“</t>
    </r>
    <r>
      <rPr>
        <sz val="11.0"/>
        <color rgb="FF000000"/>
        <rFont val="宋体"/>
        <charset val="134"/>
      </rPr>
      <t>五五分享</t>
    </r>
    <r>
      <rPr>
        <sz val="11.0"/>
        <color rgb="FF000000"/>
        <rFont val="Times New Roman"/>
        <family val="1"/>
      </rPr>
      <t>”</t>
    </r>
    <r>
      <rPr>
        <sz val="11.0"/>
        <color rgb="FF000000"/>
        <rFont val="宋体"/>
        <charset val="134"/>
      </rPr>
      <t>税收返还支出</t>
    </r>
    <phoneticPr fontId="0" type="noConversion"/>
  </si>
  <si>
    <r>
      <rPr/>
      <t xml:space="preserve">    </t>
    </r>
    <r>
      <rPr>
        <sz val="11.0"/>
        <color rgb="FF000000"/>
        <rFont val="宋体"/>
        <charset val="134"/>
      </rPr>
      <t>其他返还性收入</t>
    </r>
    <phoneticPr fontId="0" type="noConversion"/>
  </si>
  <si>
    <r>
      <rPr/>
      <t xml:space="preserve">    </t>
    </r>
    <r>
      <rPr>
        <sz val="11.0"/>
        <color rgb="FF000000"/>
        <rFont val="宋体"/>
        <charset val="134"/>
      </rPr>
      <t>其他返还性支出</t>
    </r>
    <phoneticPr fontId="0" type="noConversion"/>
  </si>
  <si>
    <r>
      <rPr/>
      <t xml:space="preserve">  </t>
    </r>
    <r>
      <rPr>
        <b/>
        <sz val="11.0"/>
        <color rgb="FF000000"/>
        <rFont val="宋体"/>
        <charset val="134"/>
      </rPr>
      <t>一般性转移支付收入</t>
    </r>
    <phoneticPr fontId="0" type="noConversion"/>
  </si>
  <si>
    <r>
      <rPr/>
      <t xml:space="preserve">  </t>
    </r>
    <r>
      <rPr>
        <b/>
        <sz val="11.0"/>
        <color rgb="FF000000"/>
        <rFont val="宋体"/>
        <charset val="134"/>
      </rPr>
      <t>一般性转移支付支出</t>
    </r>
    <phoneticPr fontId="0" type="noConversion"/>
  </si>
  <si>
    <r>
      <rPr/>
      <t xml:space="preserve">    </t>
    </r>
    <r>
      <rPr>
        <sz val="11.0"/>
        <color rgb="FF000000"/>
        <rFont val="宋体"/>
        <charset val="134"/>
      </rPr>
      <t>体制补助收入</t>
    </r>
    <phoneticPr fontId="0" type="noConversion"/>
  </si>
  <si>
    <r>
      <rPr/>
      <t xml:space="preserve">    </t>
    </r>
    <r>
      <rPr>
        <sz val="11.0"/>
        <color rgb="FF000000"/>
        <rFont val="宋体"/>
        <charset val="134"/>
      </rPr>
      <t>体制补助支出</t>
    </r>
    <phoneticPr fontId="0" type="noConversion"/>
  </si>
  <si>
    <r>
      <rPr/>
      <t xml:space="preserve">    </t>
    </r>
    <r>
      <rPr>
        <sz val="11.0"/>
        <color rgb="FF000000"/>
        <rFont val="宋体"/>
        <charset val="134"/>
      </rPr>
      <t>均衡性转移支付收入</t>
    </r>
    <phoneticPr fontId="0" type="noConversion"/>
  </si>
  <si>
    <r>
      <rPr/>
      <t xml:space="preserve">    </t>
    </r>
    <r>
      <rPr>
        <sz val="11.0"/>
        <color rgb="FF000000"/>
        <rFont val="宋体"/>
        <charset val="134"/>
      </rPr>
      <t>均衡性转移支付支出</t>
    </r>
    <phoneticPr fontId="0" type="noConversion"/>
  </si>
  <si>
    <r>
      <rPr/>
      <t xml:space="preserve">    </t>
    </r>
    <r>
      <rPr>
        <sz val="11.0"/>
        <color rgb="FF000000"/>
        <rFont val="宋体"/>
        <charset val="134"/>
      </rPr>
      <t>县级基本财力保障机制奖补资金收入</t>
    </r>
    <phoneticPr fontId="0" type="noConversion"/>
  </si>
  <si>
    <r>
      <rPr/>
      <t xml:space="preserve">    </t>
    </r>
    <r>
      <rPr>
        <sz val="11.0"/>
        <color rgb="FF000000"/>
        <rFont val="宋体"/>
        <charset val="134"/>
      </rPr>
      <t>县级基本财力保障机制奖补资金支出</t>
    </r>
    <phoneticPr fontId="0" type="noConversion"/>
  </si>
  <si>
    <r>
      <rPr/>
      <t xml:space="preserve">    </t>
    </r>
    <r>
      <rPr>
        <sz val="11.0"/>
        <color rgb="FF000000"/>
        <rFont val="宋体"/>
        <charset val="134"/>
      </rPr>
      <t>结算补助收入</t>
    </r>
    <phoneticPr fontId="0" type="noConversion"/>
  </si>
  <si>
    <r>
      <rPr/>
      <t xml:space="preserve">    </t>
    </r>
    <r>
      <rPr>
        <sz val="11.0"/>
        <color rgb="FF000000"/>
        <rFont val="宋体"/>
        <charset val="134"/>
      </rPr>
      <t>结算补助支出</t>
    </r>
    <phoneticPr fontId="0" type="noConversion"/>
  </si>
  <si>
    <r>
      <rPr/>
      <t xml:space="preserve">    </t>
    </r>
    <r>
      <rPr>
        <sz val="11.0"/>
        <color rgb="FF000000"/>
        <rFont val="宋体"/>
        <charset val="134"/>
      </rPr>
      <t>资源枯竭型城市转移支付补助收入</t>
    </r>
    <phoneticPr fontId="0" type="noConversion"/>
  </si>
  <si>
    <r>
      <rPr/>
      <t xml:space="preserve">    </t>
    </r>
    <r>
      <rPr>
        <sz val="11.0"/>
        <color rgb="FF000000"/>
        <rFont val="宋体"/>
        <charset val="134"/>
      </rPr>
      <t>资源枯竭型城市转移支付补助支出</t>
    </r>
    <phoneticPr fontId="0" type="noConversion"/>
  </si>
  <si>
    <r>
      <rPr/>
      <t xml:space="preserve">    </t>
    </r>
    <r>
      <rPr>
        <sz val="11.0"/>
        <color rgb="FF000000"/>
        <rFont val="宋体"/>
        <charset val="134"/>
      </rPr>
      <t>企业事业单位划转补助收入</t>
    </r>
    <phoneticPr fontId="0" type="noConversion"/>
  </si>
  <si>
    <r>
      <rPr/>
      <t xml:space="preserve">    </t>
    </r>
    <r>
      <rPr>
        <sz val="11.0"/>
        <color rgb="FF000000"/>
        <rFont val="宋体"/>
        <charset val="134"/>
      </rPr>
      <t>企业事业单位划转补助支出</t>
    </r>
    <phoneticPr fontId="0" type="noConversion"/>
  </si>
  <si>
    <r>
      <rPr/>
      <t xml:space="preserve">    </t>
    </r>
    <r>
      <rPr>
        <sz val="11.0"/>
        <color rgb="FF000000"/>
        <rFont val="宋体"/>
        <charset val="134"/>
      </rPr>
      <t>成品油税费改革转移支付补助收入</t>
    </r>
    <phoneticPr fontId="0" type="noConversion"/>
  </si>
  <si>
    <r>
      <rPr/>
      <t xml:space="preserve">    </t>
    </r>
    <r>
      <rPr>
        <sz val="11.0"/>
        <color rgb="FF000000"/>
        <rFont val="宋体"/>
        <charset val="134"/>
      </rPr>
      <t>成品油税费改革转移支付补助支出</t>
    </r>
    <phoneticPr fontId="0" type="noConversion"/>
  </si>
  <si>
    <r>
      <rPr/>
      <t xml:space="preserve">    </t>
    </r>
    <r>
      <rPr>
        <sz val="11.0"/>
        <color rgb="FF000000"/>
        <rFont val="宋体"/>
        <charset val="134"/>
      </rPr>
      <t>基层公检法司转移支付收入</t>
    </r>
    <phoneticPr fontId="0" type="noConversion"/>
  </si>
  <si>
    <r>
      <rPr/>
      <t xml:space="preserve">    </t>
    </r>
    <r>
      <rPr>
        <sz val="11.0"/>
        <color rgb="FF000000"/>
        <rFont val="宋体"/>
        <charset val="134"/>
      </rPr>
      <t>基层公检法司转移支付支出</t>
    </r>
    <phoneticPr fontId="0" type="noConversion"/>
  </si>
  <si>
    <r>
      <rPr/>
      <t xml:space="preserve">    </t>
    </r>
    <r>
      <rPr>
        <sz val="11.0"/>
        <color rgb="FF000000"/>
        <rFont val="宋体"/>
        <charset val="134"/>
      </rPr>
      <t>城乡义务教育转移支付收入</t>
    </r>
    <phoneticPr fontId="0" type="noConversion"/>
  </si>
  <si>
    <r>
      <rPr/>
      <t xml:space="preserve">    </t>
    </r>
    <r>
      <rPr>
        <sz val="11.0"/>
        <color rgb="FF000000"/>
        <rFont val="宋体"/>
        <charset val="134"/>
      </rPr>
      <t>城乡义务教育转移支付支出</t>
    </r>
    <phoneticPr fontId="0" type="noConversion"/>
  </si>
  <si>
    <r>
      <rPr/>
      <t xml:space="preserve">    </t>
    </r>
    <r>
      <rPr>
        <sz val="11.0"/>
        <color rgb="FF000000"/>
        <rFont val="宋体"/>
        <charset val="134"/>
      </rPr>
      <t>基本养老金转移支付收入</t>
    </r>
    <phoneticPr fontId="0" type="noConversion"/>
  </si>
  <si>
    <r>
      <rPr/>
      <t xml:space="preserve">    </t>
    </r>
    <r>
      <rPr>
        <sz val="11.0"/>
        <color rgb="FF000000"/>
        <rFont val="宋体"/>
        <charset val="134"/>
      </rPr>
      <t>基本养老金转移支付支出</t>
    </r>
    <phoneticPr fontId="0" type="noConversion"/>
  </si>
  <si>
    <r>
      <rPr/>
      <t xml:space="preserve">    </t>
    </r>
    <r>
      <rPr>
        <sz val="11.0"/>
        <color rgb="FF000000"/>
        <rFont val="宋体"/>
        <charset val="134"/>
      </rPr>
      <t>城乡居民基本医疗保险转移支付收入</t>
    </r>
    <phoneticPr fontId="0" type="noConversion"/>
  </si>
  <si>
    <r>
      <rPr/>
      <t xml:space="preserve">    </t>
    </r>
    <r>
      <rPr>
        <sz val="11.0"/>
        <color rgb="FF000000"/>
        <rFont val="宋体"/>
        <charset val="134"/>
      </rPr>
      <t>城乡居民基本医疗保险转移支付支出</t>
    </r>
    <phoneticPr fontId="0" type="noConversion"/>
  </si>
  <si>
    <r>
      <rPr/>
      <t xml:space="preserve">    </t>
    </r>
    <r>
      <rPr>
        <sz val="11.0"/>
        <color rgb="FF000000"/>
        <rFont val="宋体"/>
        <charset val="134"/>
      </rPr>
      <t>农村综合改革转移支付收入</t>
    </r>
    <phoneticPr fontId="0" type="noConversion"/>
  </si>
  <si>
    <r>
      <rPr/>
      <t xml:space="preserve">    </t>
    </r>
    <r>
      <rPr>
        <sz val="11.0"/>
        <color rgb="FF000000"/>
        <rFont val="宋体"/>
        <charset val="134"/>
      </rPr>
      <t>农村综合改革转移支付支出</t>
    </r>
    <phoneticPr fontId="0" type="noConversion"/>
  </si>
  <si>
    <r>
      <rPr/>
      <t xml:space="preserve">    </t>
    </r>
    <r>
      <rPr>
        <sz val="11.0"/>
        <color rgb="FF000000"/>
        <rFont val="宋体"/>
        <charset val="134"/>
      </rPr>
      <t>产粮</t>
    </r>
    <r>
      <rPr>
        <sz val="11.0"/>
        <color rgb="FF000000"/>
        <rFont val="Times New Roman"/>
        <family val="1"/>
      </rPr>
      <t>(</t>
    </r>
    <r>
      <rPr>
        <sz val="11.0"/>
        <color rgb="FF000000"/>
        <rFont val="宋体"/>
        <charset val="134"/>
      </rPr>
      <t>油</t>
    </r>
    <r>
      <rPr>
        <sz val="11.0"/>
        <color rgb="FF000000"/>
        <rFont val="Times New Roman"/>
        <family val="1"/>
      </rPr>
      <t>)</t>
    </r>
    <r>
      <rPr>
        <sz val="11.0"/>
        <color rgb="FF000000"/>
        <rFont val="宋体"/>
        <charset val="134"/>
      </rPr>
      <t>大县奖励资金收入</t>
    </r>
    <phoneticPr fontId="0" type="noConversion"/>
  </si>
  <si>
    <r>
      <rPr/>
      <t xml:space="preserve">    </t>
    </r>
    <r>
      <rPr>
        <sz val="11.0"/>
        <color rgb="FF000000"/>
        <rFont val="宋体"/>
        <charset val="134"/>
      </rPr>
      <t>产粮</t>
    </r>
    <r>
      <rPr>
        <sz val="11.0"/>
        <color rgb="FF000000"/>
        <rFont val="Times New Roman"/>
        <family val="1"/>
      </rPr>
      <t>(</t>
    </r>
    <r>
      <rPr>
        <sz val="11.0"/>
        <color rgb="FF000000"/>
        <rFont val="宋体"/>
        <charset val="134"/>
      </rPr>
      <t>油</t>
    </r>
    <r>
      <rPr>
        <sz val="11.0"/>
        <color rgb="FF000000"/>
        <rFont val="Times New Roman"/>
        <family val="1"/>
      </rPr>
      <t>)</t>
    </r>
    <r>
      <rPr>
        <sz val="11.0"/>
        <color rgb="FF000000"/>
        <rFont val="宋体"/>
        <charset val="134"/>
      </rPr>
      <t>大县奖励资金支出</t>
    </r>
    <phoneticPr fontId="0" type="noConversion"/>
  </si>
  <si>
    <r>
      <rPr/>
      <t xml:space="preserve">    </t>
    </r>
    <r>
      <rPr>
        <sz val="11.0"/>
        <color rgb="FF000000"/>
        <rFont val="宋体"/>
        <charset val="134"/>
      </rPr>
      <t>重点生态功能区转移支付收入</t>
    </r>
    <phoneticPr fontId="0" type="noConversion"/>
  </si>
  <si>
    <r>
      <rPr/>
      <t xml:space="preserve">    </t>
    </r>
    <r>
      <rPr>
        <sz val="11.0"/>
        <color rgb="FF000000"/>
        <rFont val="宋体"/>
        <charset val="134"/>
      </rPr>
      <t>重点生态功能区转移支付支出</t>
    </r>
    <phoneticPr fontId="0" type="noConversion"/>
  </si>
  <si>
    <r>
      <rPr/>
      <t xml:space="preserve">    </t>
    </r>
    <r>
      <rPr>
        <sz val="11.0"/>
        <color rgb="FF000000"/>
        <rFont val="宋体"/>
        <charset val="134"/>
      </rPr>
      <t>固定数额补助收入</t>
    </r>
    <phoneticPr fontId="0" type="noConversion"/>
  </si>
  <si>
    <r>
      <rPr/>
      <t xml:space="preserve">    </t>
    </r>
    <r>
      <rPr>
        <sz val="11.0"/>
        <color rgb="FF000000"/>
        <rFont val="宋体"/>
        <charset val="134"/>
      </rPr>
      <t>固定数额补助支出</t>
    </r>
    <phoneticPr fontId="0" type="noConversion"/>
  </si>
  <si>
    <r>
      <rPr/>
      <t xml:space="preserve">    </t>
    </r>
    <r>
      <rPr>
        <sz val="11.0"/>
        <color rgb="FF000000"/>
        <rFont val="宋体"/>
        <charset val="134"/>
      </rPr>
      <t>革命老区转移支付收入</t>
    </r>
    <phoneticPr fontId="0" type="noConversion"/>
  </si>
  <si>
    <r>
      <rPr/>
      <t xml:space="preserve">    </t>
    </r>
    <r>
      <rPr>
        <sz val="11.0"/>
        <color rgb="FF000000"/>
        <rFont val="宋体"/>
        <charset val="134"/>
      </rPr>
      <t>革命老区转移支付支出</t>
    </r>
    <phoneticPr fontId="0" type="noConversion"/>
  </si>
  <si>
    <r>
      <rPr/>
      <t xml:space="preserve">    </t>
    </r>
    <r>
      <rPr>
        <sz val="11.0"/>
        <color rgb="FF000000"/>
        <rFont val="宋体"/>
        <charset val="134"/>
      </rPr>
      <t>民族地区转移支付收入</t>
    </r>
    <phoneticPr fontId="0" type="noConversion"/>
  </si>
  <si>
    <r>
      <rPr/>
      <t xml:space="preserve">    </t>
    </r>
    <r>
      <rPr>
        <sz val="11.0"/>
        <color rgb="FF000000"/>
        <rFont val="宋体"/>
        <charset val="134"/>
      </rPr>
      <t>民族地区转移支付支出</t>
    </r>
    <phoneticPr fontId="0" type="noConversion"/>
  </si>
  <si>
    <r>
      <rPr/>
      <t xml:space="preserve">    </t>
    </r>
    <r>
      <rPr>
        <sz val="11.0"/>
        <color rgb="FF000000"/>
        <rFont val="宋体"/>
        <charset val="134"/>
      </rPr>
      <t>边境地区转移支付收入</t>
    </r>
    <phoneticPr fontId="0" type="noConversion"/>
  </si>
  <si>
    <r>
      <rPr/>
      <t xml:space="preserve">    </t>
    </r>
    <r>
      <rPr>
        <sz val="11.0"/>
        <color rgb="FF000000"/>
        <rFont val="宋体"/>
        <charset val="134"/>
      </rPr>
      <t>边境地区转移支付支出</t>
    </r>
    <phoneticPr fontId="0" type="noConversion"/>
  </si>
  <si>
    <r>
      <rPr/>
      <t xml:space="preserve">    </t>
    </r>
    <r>
      <rPr>
        <sz val="11.0"/>
        <color rgb="FF000000"/>
        <rFont val="宋体"/>
        <charset val="134"/>
      </rPr>
      <t>贫困地区转移支付收入</t>
    </r>
    <phoneticPr fontId="0" type="noConversion"/>
  </si>
  <si>
    <r>
      <rPr/>
      <t xml:space="preserve">    </t>
    </r>
    <r>
      <rPr>
        <sz val="11.0"/>
        <color rgb="FF000000"/>
        <rFont val="宋体"/>
        <charset val="134"/>
      </rPr>
      <t>贫困地区转移支付支出</t>
    </r>
    <phoneticPr fontId="0" type="noConversion"/>
  </si>
  <si>
    <r>
      <rPr/>
      <t xml:space="preserve">    </t>
    </r>
    <r>
      <rPr>
        <sz val="11.0"/>
        <color rgb="FF000000"/>
        <rFont val="宋体"/>
        <charset val="134"/>
      </rPr>
      <t>一般公共服务共同财政事权转移支付收入</t>
    </r>
    <r>
      <rPr>
        <sz val="11.0"/>
        <color rgb="FF000000"/>
        <rFont val="Times New Roman"/>
        <family val="1"/>
      </rPr>
      <t xml:space="preserve">  </t>
    </r>
    <phoneticPr fontId="0" type="noConversion"/>
  </si>
  <si>
    <r>
      <rPr/>
      <t xml:space="preserve">    </t>
    </r>
    <r>
      <rPr>
        <sz val="11.0"/>
        <color rgb="FF000000"/>
        <rFont val="宋体"/>
        <charset val="134"/>
      </rPr>
      <t>一般公共服务共同财政事权转移支付支出</t>
    </r>
    <r>
      <rPr>
        <sz val="11.0"/>
        <color rgb="FF000000"/>
        <rFont val="Times New Roman"/>
        <family val="1"/>
      </rPr>
      <t xml:space="preserve">  </t>
    </r>
    <phoneticPr fontId="0" type="noConversion"/>
  </si>
  <si>
    <r>
      <rPr/>
      <t xml:space="preserve">    </t>
    </r>
    <r>
      <rPr>
        <sz val="11.0"/>
        <color rgb="FF000000"/>
        <rFont val="宋体"/>
        <charset val="134"/>
      </rPr>
      <t>外交共同财政事权转移支付收入</t>
    </r>
    <r>
      <rPr>
        <sz val="11.0"/>
        <color rgb="FF000000"/>
        <rFont val="Times New Roman"/>
        <family val="1"/>
      </rPr>
      <t xml:space="preserve">  </t>
    </r>
    <phoneticPr fontId="0" type="noConversion"/>
  </si>
  <si>
    <r>
      <rPr/>
      <t xml:space="preserve">    </t>
    </r>
    <r>
      <rPr>
        <sz val="11.0"/>
        <color rgb="FF000000"/>
        <rFont val="宋体"/>
        <charset val="134"/>
      </rPr>
      <t>外交共同财政事权转移支付支出</t>
    </r>
    <r>
      <rPr>
        <sz val="11.0"/>
        <color rgb="FF000000"/>
        <rFont val="Times New Roman"/>
        <family val="1"/>
      </rPr>
      <t xml:space="preserve"> </t>
    </r>
    <phoneticPr fontId="0" type="noConversion"/>
  </si>
  <si>
    <r>
      <rPr/>
      <t xml:space="preserve">    </t>
    </r>
    <r>
      <rPr>
        <sz val="11.0"/>
        <color rgb="FF000000"/>
        <rFont val="宋体"/>
        <charset val="134"/>
      </rPr>
      <t>国防共同财政事权转移支付收入</t>
    </r>
    <r>
      <rPr>
        <sz val="11.0"/>
        <color rgb="FF000000"/>
        <rFont val="Times New Roman"/>
        <family val="1"/>
      </rPr>
      <t xml:space="preserve">  </t>
    </r>
    <phoneticPr fontId="0" type="noConversion"/>
  </si>
  <si>
    <r>
      <rPr/>
      <t xml:space="preserve">    </t>
    </r>
    <r>
      <rPr>
        <sz val="11.0"/>
        <color rgb="FF000000"/>
        <rFont val="宋体"/>
        <charset val="134"/>
      </rPr>
      <t>国防共同财政事权转移支付支出</t>
    </r>
    <r>
      <rPr>
        <sz val="11.0"/>
        <color rgb="FF000000"/>
        <rFont val="Times New Roman"/>
        <family val="1"/>
      </rPr>
      <t xml:space="preserve"> </t>
    </r>
    <phoneticPr fontId="0" type="noConversion"/>
  </si>
  <si>
    <r>
      <rPr/>
      <t xml:space="preserve">    </t>
    </r>
    <r>
      <rPr>
        <sz val="11.0"/>
        <color rgb="FF000000"/>
        <rFont val="宋体"/>
        <charset val="134"/>
      </rPr>
      <t>公共安全共同财政事权转移支付收入</t>
    </r>
    <r>
      <rPr>
        <sz val="11.0"/>
        <color rgb="FF000000"/>
        <rFont val="Times New Roman"/>
        <family val="1"/>
      </rPr>
      <t xml:space="preserve">  </t>
    </r>
    <phoneticPr fontId="0" type="noConversion"/>
  </si>
  <si>
    <r>
      <rPr/>
      <t xml:space="preserve">    </t>
    </r>
    <r>
      <rPr>
        <sz val="11.0"/>
        <color rgb="FF000000"/>
        <rFont val="宋体"/>
        <charset val="134"/>
      </rPr>
      <t>公共安全共同财政事权转移支付支出</t>
    </r>
    <r>
      <rPr>
        <sz val="11.0"/>
        <color rgb="FF000000"/>
        <rFont val="Times New Roman"/>
        <family val="1"/>
      </rPr>
      <t xml:space="preserve"> </t>
    </r>
    <phoneticPr fontId="0" type="noConversion"/>
  </si>
  <si>
    <r>
      <rPr/>
      <t xml:space="preserve">    </t>
    </r>
    <r>
      <rPr>
        <sz val="11.0"/>
        <color rgb="FF000000"/>
        <rFont val="宋体"/>
        <charset val="134"/>
      </rPr>
      <t>教育共同财政事权转移支付收入</t>
    </r>
    <r>
      <rPr>
        <sz val="11.0"/>
        <color rgb="FF000000"/>
        <rFont val="Times New Roman"/>
        <family val="1"/>
      </rPr>
      <t xml:space="preserve">  </t>
    </r>
    <phoneticPr fontId="0" type="noConversion"/>
  </si>
  <si>
    <r>
      <rPr/>
      <t xml:space="preserve">    </t>
    </r>
    <r>
      <rPr>
        <sz val="11.0"/>
        <color rgb="FF000000"/>
        <rFont val="宋体"/>
        <charset val="134"/>
      </rPr>
      <t>教育共同财政事权转移支付支出</t>
    </r>
    <r>
      <rPr>
        <sz val="11.0"/>
        <color rgb="FF000000"/>
        <rFont val="Times New Roman"/>
        <family val="1"/>
      </rPr>
      <t xml:space="preserve"> </t>
    </r>
    <phoneticPr fontId="0" type="noConversion"/>
  </si>
  <si>
    <r>
      <rPr/>
      <t xml:space="preserve">    </t>
    </r>
    <r>
      <rPr>
        <sz val="11.0"/>
        <color rgb="FF000000"/>
        <rFont val="宋体"/>
        <charset val="134"/>
      </rPr>
      <t>科学技术共同财政事权转移支付收入</t>
    </r>
    <r>
      <rPr>
        <sz val="11.0"/>
        <color rgb="FF000000"/>
        <rFont val="Times New Roman"/>
        <family val="1"/>
      </rPr>
      <t xml:space="preserve">  </t>
    </r>
    <phoneticPr fontId="0" type="noConversion"/>
  </si>
  <si>
    <r>
      <rPr/>
      <t xml:space="preserve">    </t>
    </r>
    <r>
      <rPr>
        <sz val="11.0"/>
        <color rgb="FF000000"/>
        <rFont val="宋体"/>
        <charset val="134"/>
      </rPr>
      <t>科学技术共同财政事权转移支付支出</t>
    </r>
    <r>
      <rPr>
        <sz val="11.0"/>
        <color rgb="FF000000"/>
        <rFont val="Times New Roman"/>
        <family val="1"/>
      </rPr>
      <t xml:space="preserve">  </t>
    </r>
    <phoneticPr fontId="0" type="noConversion"/>
  </si>
  <si>
    <r>
      <rPr/>
      <t xml:space="preserve">    </t>
    </r>
    <r>
      <rPr>
        <sz val="11.0"/>
        <color rgb="FF000000"/>
        <rFont val="宋体"/>
        <charset val="134"/>
      </rPr>
      <t>文化旅游体育与传媒共同财政事权转移支付收入</t>
    </r>
    <r>
      <rPr>
        <sz val="11.0"/>
        <color rgb="FF000000"/>
        <rFont val="Times New Roman"/>
        <family val="1"/>
      </rPr>
      <t xml:space="preserve">  </t>
    </r>
    <phoneticPr fontId="0" type="noConversion"/>
  </si>
  <si>
    <r>
      <rPr/>
      <t xml:space="preserve">    </t>
    </r>
    <r>
      <rPr>
        <sz val="11.0"/>
        <color rgb="FF000000"/>
        <rFont val="宋体"/>
        <charset val="134"/>
      </rPr>
      <t>文化旅游体育与传媒共同财政事权转移支付支出</t>
    </r>
    <r>
      <rPr>
        <sz val="11.0"/>
        <color rgb="FF000000"/>
        <rFont val="Times New Roman"/>
        <family val="1"/>
      </rPr>
      <t xml:space="preserve">  </t>
    </r>
    <phoneticPr fontId="0" type="noConversion"/>
  </si>
  <si>
    <r>
      <rPr/>
      <t xml:space="preserve">    </t>
    </r>
    <r>
      <rPr>
        <sz val="11.0"/>
        <color rgb="FF000000"/>
        <rFont val="宋体"/>
        <charset val="134"/>
      </rPr>
      <t>社会保障和就业共同财政事权转移支付收入</t>
    </r>
    <r>
      <rPr>
        <sz val="11.0"/>
        <color rgb="FF000000"/>
        <rFont val="Times New Roman"/>
        <family val="1"/>
      </rPr>
      <t xml:space="preserve">  </t>
    </r>
    <phoneticPr fontId="0" type="noConversion"/>
  </si>
  <si>
    <r>
      <rPr/>
      <t xml:space="preserve">    </t>
    </r>
    <r>
      <rPr>
        <sz val="11.0"/>
        <color rgb="FF000000"/>
        <rFont val="宋体"/>
        <charset val="134"/>
      </rPr>
      <t>社会保障和就业共同财政事权转移支付支出</t>
    </r>
    <r>
      <rPr>
        <sz val="11.0"/>
        <color rgb="FF000000"/>
        <rFont val="Times New Roman"/>
        <family val="1"/>
      </rPr>
      <t xml:space="preserve"> </t>
    </r>
    <phoneticPr fontId="0" type="noConversion"/>
  </si>
  <si>
    <r>
      <rPr/>
      <t xml:space="preserve">    </t>
    </r>
    <r>
      <rPr>
        <sz val="11.0"/>
        <color rgb="FF000000"/>
        <rFont val="宋体"/>
        <charset val="134"/>
      </rPr>
      <t>卫生健康共同财政事权转移支付收入</t>
    </r>
    <r>
      <rPr>
        <sz val="11.0"/>
        <color rgb="FF000000"/>
        <rFont val="Times New Roman"/>
        <family val="1"/>
      </rPr>
      <t xml:space="preserve">  </t>
    </r>
    <phoneticPr fontId="0" type="noConversion"/>
  </si>
  <si>
    <r>
      <rPr/>
      <t xml:space="preserve">    </t>
    </r>
    <r>
      <rPr>
        <sz val="11.0"/>
        <color rgb="FF000000"/>
        <rFont val="宋体"/>
        <charset val="134"/>
      </rPr>
      <t>卫生健康共同财政事权转移支付支出</t>
    </r>
    <r>
      <rPr>
        <sz val="11.0"/>
        <color rgb="FF000000"/>
        <rFont val="Times New Roman"/>
        <family val="1"/>
      </rPr>
      <t xml:space="preserve">  </t>
    </r>
    <phoneticPr fontId="0" type="noConversion"/>
  </si>
  <si>
    <r>
      <rPr/>
      <t xml:space="preserve">    </t>
    </r>
    <r>
      <rPr>
        <sz val="11.0"/>
        <color rgb="FF000000"/>
        <rFont val="宋体"/>
        <charset val="134"/>
      </rPr>
      <t>节能环保共同财政事权转移支付收入</t>
    </r>
    <r>
      <rPr>
        <sz val="11.0"/>
        <color rgb="FF000000"/>
        <rFont val="Times New Roman"/>
        <family val="1"/>
      </rPr>
      <t xml:space="preserve">  </t>
    </r>
    <phoneticPr fontId="0" type="noConversion"/>
  </si>
  <si>
    <r>
      <rPr/>
      <t xml:space="preserve">    </t>
    </r>
    <r>
      <rPr>
        <sz val="11.0"/>
        <color rgb="FF000000"/>
        <rFont val="宋体"/>
        <charset val="134"/>
      </rPr>
      <t>节能环保共同财政事权转移支付支出</t>
    </r>
    <phoneticPr fontId="0" type="noConversion"/>
  </si>
  <si>
    <r>
      <rPr/>
      <t xml:space="preserve">    </t>
    </r>
    <r>
      <rPr>
        <sz val="11.0"/>
        <color rgb="FF000000"/>
        <rFont val="宋体"/>
        <charset val="134"/>
      </rPr>
      <t>城乡社区共同财政事权转移支付收入</t>
    </r>
    <r>
      <rPr>
        <sz val="11.0"/>
        <color rgb="FF000000"/>
        <rFont val="Times New Roman"/>
        <family val="1"/>
      </rPr>
      <t xml:space="preserve">  </t>
    </r>
    <phoneticPr fontId="0" type="noConversion"/>
  </si>
  <si>
    <r>
      <rPr/>
      <t xml:space="preserve">    </t>
    </r>
    <r>
      <rPr>
        <sz val="11.0"/>
        <color rgb="FF000000"/>
        <rFont val="宋体"/>
        <charset val="134"/>
      </rPr>
      <t>城乡社区共同财政事权转移支付支出</t>
    </r>
    <phoneticPr fontId="0" type="noConversion"/>
  </si>
  <si>
    <r>
      <rPr/>
      <t xml:space="preserve">    </t>
    </r>
    <r>
      <rPr>
        <sz val="11.0"/>
        <color rgb="FF000000"/>
        <rFont val="宋体"/>
        <charset val="134"/>
      </rPr>
      <t>农林水共同财政事权转移支付收入</t>
    </r>
    <r>
      <rPr>
        <sz val="11.0"/>
        <color rgb="FF000000"/>
        <rFont val="Times New Roman"/>
        <family val="1"/>
      </rPr>
      <t xml:space="preserve">  </t>
    </r>
    <phoneticPr fontId="0" type="noConversion"/>
  </si>
  <si>
    <r>
      <rPr/>
      <t xml:space="preserve">    </t>
    </r>
    <r>
      <rPr>
        <sz val="11.0"/>
        <color rgb="FF000000"/>
        <rFont val="宋体"/>
        <charset val="134"/>
      </rPr>
      <t>农林水共同财政事权转移支付支出</t>
    </r>
    <phoneticPr fontId="0" type="noConversion"/>
  </si>
  <si>
    <r>
      <rPr/>
      <t xml:space="preserve">    </t>
    </r>
    <r>
      <rPr>
        <sz val="11.0"/>
        <color rgb="FF000000"/>
        <rFont val="宋体"/>
        <charset val="134"/>
      </rPr>
      <t>交通运输共同财政事权转移支付收入</t>
    </r>
    <r>
      <rPr>
        <sz val="11.0"/>
        <color rgb="FF000000"/>
        <rFont val="Times New Roman"/>
        <family val="1"/>
      </rPr>
      <t xml:space="preserve">  </t>
    </r>
    <phoneticPr fontId="0" type="noConversion"/>
  </si>
  <si>
    <r>
      <rPr/>
      <t xml:space="preserve">    </t>
    </r>
    <r>
      <rPr>
        <sz val="11.0"/>
        <color rgb="FF000000"/>
        <rFont val="宋体"/>
        <charset val="134"/>
      </rPr>
      <t>交通运输共同财政事权转移支付支出</t>
    </r>
    <r>
      <rPr>
        <sz val="11.0"/>
        <color rgb="FF000000"/>
        <rFont val="Times New Roman"/>
        <family val="1"/>
      </rPr>
      <t xml:space="preserve"> </t>
    </r>
    <phoneticPr fontId="0" type="noConversion"/>
  </si>
  <si>
    <r>
      <rPr/>
      <t xml:space="preserve">    </t>
    </r>
    <r>
      <rPr>
        <sz val="11.0"/>
        <color rgb="FF000000"/>
        <rFont val="宋体"/>
        <charset val="134"/>
      </rPr>
      <t>资源勘探信息等共同财政事权转移支付收入</t>
    </r>
    <r>
      <rPr>
        <sz val="11.0"/>
        <color rgb="FF000000"/>
        <rFont val="Times New Roman"/>
        <family val="1"/>
      </rPr>
      <t xml:space="preserve">  </t>
    </r>
    <phoneticPr fontId="0" type="noConversion"/>
  </si>
  <si>
    <r>
      <rPr/>
      <t xml:space="preserve">    </t>
    </r>
    <r>
      <rPr>
        <sz val="11.0"/>
        <color rgb="FF000000"/>
        <rFont val="宋体"/>
        <charset val="134"/>
      </rPr>
      <t>资源勘探信息等共同财政事权转移支付支出</t>
    </r>
    <r>
      <rPr>
        <sz val="11.0"/>
        <color rgb="FF000000"/>
        <rFont val="Times New Roman"/>
        <family val="1"/>
      </rPr>
      <t xml:space="preserve"> </t>
    </r>
    <phoneticPr fontId="0" type="noConversion"/>
  </si>
  <si>
    <r>
      <rPr/>
      <t xml:space="preserve">    </t>
    </r>
    <r>
      <rPr>
        <sz val="11.0"/>
        <color rgb="FF000000"/>
        <rFont val="宋体"/>
        <charset val="134"/>
      </rPr>
      <t>商业服务业等共同财政事权转移支付收入</t>
    </r>
    <r>
      <rPr>
        <sz val="11.0"/>
        <color rgb="FF000000"/>
        <rFont val="Times New Roman"/>
        <family val="1"/>
      </rPr>
      <t xml:space="preserve">  </t>
    </r>
    <phoneticPr fontId="0" type="noConversion"/>
  </si>
  <si>
    <r>
      <rPr/>
      <t xml:space="preserve">    </t>
    </r>
    <r>
      <rPr>
        <sz val="11.0"/>
        <color rgb="FF000000"/>
        <rFont val="宋体"/>
        <charset val="134"/>
      </rPr>
      <t>商业服务业等共同财政事权转移支付支出</t>
    </r>
    <phoneticPr fontId="0" type="noConversion"/>
  </si>
  <si>
    <r>
      <rPr/>
      <t xml:space="preserve">    </t>
    </r>
    <r>
      <rPr>
        <sz val="11.0"/>
        <color rgb="FF000000"/>
        <rFont val="宋体"/>
        <charset val="134"/>
      </rPr>
      <t>金融共同财政事权转移支付收入</t>
    </r>
    <r>
      <rPr>
        <sz val="11.0"/>
        <color rgb="FF000000"/>
        <rFont val="Times New Roman"/>
        <family val="1"/>
      </rPr>
      <t xml:space="preserve">  </t>
    </r>
    <phoneticPr fontId="0" type="noConversion"/>
  </si>
  <si>
    <r>
      <rPr/>
      <t xml:space="preserve">    </t>
    </r>
    <r>
      <rPr>
        <sz val="11.0"/>
        <color rgb="FF000000"/>
        <rFont val="宋体"/>
        <charset val="134"/>
      </rPr>
      <t>金融共同财政事权转移支付支出</t>
    </r>
    <r>
      <rPr>
        <sz val="11.0"/>
        <color rgb="FF000000"/>
        <rFont val="Times New Roman"/>
        <family val="1"/>
      </rPr>
      <t xml:space="preserve"> </t>
    </r>
    <phoneticPr fontId="0" type="noConversion"/>
  </si>
  <si>
    <r>
      <rPr/>
      <t xml:space="preserve">    </t>
    </r>
    <r>
      <rPr>
        <sz val="11.0"/>
        <color rgb="FF000000"/>
        <rFont val="宋体"/>
        <charset val="134"/>
      </rPr>
      <t>自然资源海洋气象等共同财政事权转移支付收入</t>
    </r>
    <r>
      <rPr>
        <sz val="11.0"/>
        <color rgb="FF000000"/>
        <rFont val="Times New Roman"/>
        <family val="1"/>
      </rPr>
      <t xml:space="preserve">  </t>
    </r>
    <phoneticPr fontId="0" type="noConversion"/>
  </si>
  <si>
    <r>
      <rPr/>
      <t xml:space="preserve">    </t>
    </r>
    <r>
      <rPr>
        <sz val="11.0"/>
        <color rgb="FF000000"/>
        <rFont val="宋体"/>
        <charset val="134"/>
      </rPr>
      <t>自然资源海洋气象等共同财政事权转移支付支出</t>
    </r>
    <r>
      <rPr>
        <sz val="11.0"/>
        <color rgb="FF000000"/>
        <rFont val="Times New Roman"/>
        <family val="1"/>
      </rPr>
      <t xml:space="preserve">  </t>
    </r>
    <phoneticPr fontId="0" type="noConversion"/>
  </si>
  <si>
    <r>
      <rPr/>
      <t xml:space="preserve">    </t>
    </r>
    <r>
      <rPr>
        <sz val="11.0"/>
        <color rgb="FF000000"/>
        <rFont val="宋体"/>
        <charset val="134"/>
      </rPr>
      <t>住房保障共同财政事权转移支付收入</t>
    </r>
    <r>
      <rPr>
        <sz val="11.0"/>
        <color rgb="FF000000"/>
        <rFont val="Times New Roman"/>
        <family val="1"/>
      </rPr>
      <t xml:space="preserve">  </t>
    </r>
    <phoneticPr fontId="0" type="noConversion"/>
  </si>
  <si>
    <r>
      <rPr/>
      <t xml:space="preserve">    </t>
    </r>
    <r>
      <rPr>
        <sz val="11.0"/>
        <color rgb="FF000000"/>
        <rFont val="宋体"/>
        <charset val="134"/>
      </rPr>
      <t>住房保障共同财政事权转移支付支出</t>
    </r>
    <phoneticPr fontId="0" type="noConversion"/>
  </si>
  <si>
    <r>
      <rPr/>
      <t xml:space="preserve">    </t>
    </r>
    <r>
      <rPr>
        <sz val="11.0"/>
        <color rgb="FF000000"/>
        <rFont val="宋体"/>
        <charset val="134"/>
      </rPr>
      <t>粮油物资储备共同财政事权转移支付收入</t>
    </r>
    <r>
      <rPr>
        <sz val="11.0"/>
        <color rgb="FF000000"/>
        <rFont val="Times New Roman"/>
        <family val="1"/>
      </rPr>
      <t xml:space="preserve">  </t>
    </r>
    <phoneticPr fontId="0" type="noConversion"/>
  </si>
  <si>
    <r>
      <rPr/>
      <t xml:space="preserve">    </t>
    </r>
    <r>
      <rPr>
        <sz val="11.0"/>
        <color rgb="FF000000"/>
        <rFont val="宋体"/>
        <charset val="134"/>
      </rPr>
      <t>粮油物资储备共同财政事权转移支付支出</t>
    </r>
    <phoneticPr fontId="0" type="noConversion"/>
  </si>
  <si>
    <r>
      <rPr/>
      <t xml:space="preserve">    </t>
    </r>
    <r>
      <rPr>
        <sz val="11.0"/>
        <color rgb="FF000000"/>
        <rFont val="宋体"/>
        <charset val="134"/>
      </rPr>
      <t>其他共同财政事权转移支付收入</t>
    </r>
    <r>
      <rPr>
        <sz val="11.0"/>
        <color rgb="FF000000"/>
        <rFont val="Times New Roman"/>
        <family val="1"/>
      </rPr>
      <t xml:space="preserve">  </t>
    </r>
    <phoneticPr fontId="0" type="noConversion"/>
  </si>
  <si>
    <r>
      <rPr/>
      <t xml:space="preserve">    </t>
    </r>
    <r>
      <rPr>
        <sz val="11.0"/>
        <color rgb="FF000000"/>
        <rFont val="宋体"/>
        <charset val="134"/>
      </rPr>
      <t>其他共同财政事权转移支付支出</t>
    </r>
    <r>
      <rPr>
        <sz val="11.0"/>
        <color rgb="FF000000"/>
        <rFont val="Times New Roman"/>
        <family val="1"/>
      </rPr>
      <t xml:space="preserve"> </t>
    </r>
    <phoneticPr fontId="0" type="noConversion"/>
  </si>
  <si>
    <r>
      <rPr/>
      <t xml:space="preserve">    </t>
    </r>
    <r>
      <rPr>
        <sz val="11.0"/>
        <color rgb="FF000000"/>
        <rFont val="宋体"/>
        <charset val="134"/>
      </rPr>
      <t>其他一般性转移支付收入</t>
    </r>
    <phoneticPr fontId="0" type="noConversion"/>
  </si>
  <si>
    <r>
      <rPr/>
      <t xml:space="preserve">    </t>
    </r>
    <r>
      <rPr>
        <sz val="11.0"/>
        <color rgb="FF000000"/>
        <rFont val="宋体"/>
        <charset val="134"/>
      </rPr>
      <t>其他一般性转移支付支出</t>
    </r>
    <phoneticPr fontId="0" type="noConversion"/>
  </si>
  <si>
    <r>
      <rPr/>
      <t xml:space="preserve">  </t>
    </r>
    <r>
      <rPr>
        <b/>
        <sz val="11.0"/>
        <color rgb="FF000000"/>
        <rFont val="宋体"/>
        <charset val="134"/>
      </rPr>
      <t>专项转移支付收入</t>
    </r>
    <phoneticPr fontId="0" type="noConversion"/>
  </si>
  <si>
    <r>
      <rPr/>
      <t xml:space="preserve">  </t>
    </r>
    <r>
      <rPr>
        <b/>
        <sz val="11.0"/>
        <color rgb="FF000000"/>
        <rFont val="宋体"/>
        <charset val="134"/>
      </rPr>
      <t>专项转移支付支出</t>
    </r>
    <phoneticPr fontId="0" type="noConversion"/>
  </si>
  <si>
    <t>上解上级支出</t>
  </si>
  <si>
    <r>
      <rPr/>
      <t xml:space="preserve">  </t>
    </r>
    <r>
      <rPr>
        <sz val="11.0"/>
        <color rgb="FF000000"/>
        <rFont val="宋体"/>
        <charset val="134"/>
      </rPr>
      <t>体制上解支出</t>
    </r>
    <phoneticPr fontId="0" type="noConversion"/>
  </si>
  <si>
    <r>
      <rPr/>
      <t xml:space="preserve">  </t>
    </r>
    <r>
      <rPr>
        <sz val="11.0"/>
        <color rgb="FF000000"/>
        <rFont val="宋体"/>
        <charset val="134"/>
      </rPr>
      <t>专项上解支出</t>
    </r>
    <phoneticPr fontId="0" type="noConversion"/>
  </si>
  <si>
    <t>上年结余</t>
  </si>
  <si>
    <r>
      <rPr>
        <b/>
        <sz val="11.0"/>
        <color rgb="FF000000"/>
        <rFont val="宋体"/>
        <charset val="134"/>
      </rPr>
      <t>调入资金</t>
    </r>
    <r>
      <rPr>
        <b/>
        <sz val="11.0"/>
        <color rgb="FF000000"/>
        <rFont val="Times New Roman"/>
        <family val="1"/>
      </rPr>
      <t xml:space="preserve">   </t>
    </r>
    <phoneticPr fontId="0" type="noConversion"/>
  </si>
  <si>
    <t>调出资金</t>
  </si>
  <si>
    <r>
      <rPr/>
      <t xml:space="preserve">  </t>
    </r>
    <r>
      <rPr>
        <sz val="11.0"/>
        <color rgb="FF000000"/>
        <rFont val="宋体"/>
        <charset val="134"/>
      </rPr>
      <t>从政府性基金预算调入</t>
    </r>
    <phoneticPr fontId="0" type="noConversion"/>
  </si>
  <si>
    <r>
      <rPr/>
      <t xml:space="preserve">  </t>
    </r>
    <r>
      <rPr>
        <sz val="11.0"/>
        <color rgb="FF000000"/>
        <rFont val="宋体"/>
        <charset val="134"/>
      </rPr>
      <t>从国有资本经营预算调入</t>
    </r>
    <phoneticPr fontId="0" type="noConversion"/>
  </si>
  <si>
    <r>
      <rPr/>
      <t xml:space="preserve">  </t>
    </r>
    <r>
      <rPr>
        <sz val="11.0"/>
        <color rgb="FF000000"/>
        <rFont val="宋体"/>
        <charset val="134"/>
      </rPr>
      <t>从其他资金调入</t>
    </r>
    <phoneticPr fontId="0" type="noConversion"/>
  </si>
  <si>
    <t>债务收入</t>
  </si>
  <si>
    <t>债务还本支出</t>
  </si>
  <si>
    <r>
      <rPr/>
      <t xml:space="preserve">  </t>
    </r>
    <r>
      <rPr>
        <b/>
        <sz val="11.0"/>
        <color rgb="FF000000"/>
        <rFont val="宋体"/>
        <charset val="134"/>
      </rPr>
      <t>地方政府债务收入</t>
    </r>
    <phoneticPr fontId="0" type="noConversion"/>
  </si>
  <si>
    <r>
      <rPr/>
      <t xml:space="preserve">  </t>
    </r>
    <r>
      <rPr>
        <b/>
        <sz val="11.0"/>
        <color rgb="FF000000"/>
        <rFont val="宋体"/>
        <charset val="134"/>
      </rPr>
      <t>地方政府一般债务还本支出</t>
    </r>
    <phoneticPr fontId="0" type="noConversion"/>
  </si>
  <si>
    <r>
      <rPr/>
      <t xml:space="preserve">    </t>
    </r>
    <r>
      <rPr>
        <b/>
        <sz val="11.0"/>
        <color rgb="FF000000"/>
        <rFont val="宋体"/>
        <charset val="134"/>
      </rPr>
      <t>一般债务收入</t>
    </r>
    <phoneticPr fontId="0" type="noConversion"/>
  </si>
  <si>
    <r>
      <rPr/>
      <t xml:space="preserve">    </t>
    </r>
    <r>
      <rPr>
        <sz val="11.0"/>
        <color rgb="FF000000"/>
        <rFont val="宋体"/>
        <charset val="134"/>
      </rPr>
      <t>地方政府一般债券还本支出</t>
    </r>
    <phoneticPr fontId="0" type="noConversion"/>
  </si>
  <si>
    <r>
      <rPr/>
      <t xml:space="preserve">      </t>
    </r>
    <r>
      <rPr>
        <sz val="11.0"/>
        <color rgb="FF000000"/>
        <rFont val="宋体"/>
        <charset val="134"/>
      </rPr>
      <t>地方政府一般债券收入</t>
    </r>
    <phoneticPr fontId="0" type="noConversion"/>
  </si>
  <si>
    <r>
      <rPr/>
      <t xml:space="preserve">    </t>
    </r>
    <r>
      <rPr>
        <sz val="11.0"/>
        <color rgb="FF000000"/>
        <rFont val="宋体"/>
        <charset val="134"/>
      </rPr>
      <t>地方政府向外国政府借款还本支出</t>
    </r>
    <phoneticPr fontId="0" type="noConversion"/>
  </si>
  <si>
    <r>
      <rPr/>
      <t xml:space="preserve">      </t>
    </r>
    <r>
      <rPr>
        <sz val="11.0"/>
        <color rgb="FF000000"/>
        <rFont val="宋体"/>
        <charset val="134"/>
      </rPr>
      <t>地方政府向外国政府借款收入</t>
    </r>
    <phoneticPr fontId="0" type="noConversion"/>
  </si>
  <si>
    <r>
      <rPr/>
      <t xml:space="preserve">    </t>
    </r>
    <r>
      <rPr>
        <sz val="11.0"/>
        <color rgb="FF000000"/>
        <rFont val="宋体"/>
        <charset val="134"/>
      </rPr>
      <t>地方政府向国际组织借款还本支出</t>
    </r>
    <phoneticPr fontId="0" type="noConversion"/>
  </si>
  <si>
    <r>
      <rPr/>
      <t xml:space="preserve">      </t>
    </r>
    <r>
      <rPr>
        <sz val="11.0"/>
        <color rgb="FF000000"/>
        <rFont val="宋体"/>
        <charset val="134"/>
      </rPr>
      <t>地方政府向国际组织借款收入</t>
    </r>
    <phoneticPr fontId="0" type="noConversion"/>
  </si>
  <si>
    <r>
      <rPr/>
      <t xml:space="preserve">    </t>
    </r>
    <r>
      <rPr>
        <sz val="11.0"/>
        <color rgb="FF000000"/>
        <rFont val="宋体"/>
        <charset val="134"/>
      </rPr>
      <t>地方政府其他一般债务还本支出</t>
    </r>
    <phoneticPr fontId="0" type="noConversion"/>
  </si>
  <si>
    <r>
      <rPr/>
      <t xml:space="preserve">      </t>
    </r>
    <r>
      <rPr>
        <sz val="11.0"/>
        <color rgb="FF000000"/>
        <rFont val="宋体"/>
        <charset val="134"/>
      </rPr>
      <t>地方政府其他一般债务收入</t>
    </r>
    <phoneticPr fontId="0" type="noConversion"/>
  </si>
  <si>
    <t>债务转贷收入</t>
  </si>
  <si>
    <t>债务转贷支出</t>
  </si>
  <si>
    <r>
      <rPr/>
      <t xml:space="preserve">  </t>
    </r>
    <r>
      <rPr>
        <b/>
        <sz val="11.0"/>
        <color rgb="FF000000"/>
        <rFont val="宋体"/>
        <charset val="134"/>
      </rPr>
      <t>地方政府一般债务转贷收入</t>
    </r>
    <phoneticPr fontId="0" type="noConversion"/>
  </si>
  <si>
    <r>
      <rPr/>
      <t xml:space="preserve">  </t>
    </r>
    <r>
      <rPr>
        <sz val="11.0"/>
        <color rgb="FF000000"/>
        <rFont val="宋体"/>
        <charset val="134"/>
      </rPr>
      <t>地方政府一般债券转贷支出</t>
    </r>
    <phoneticPr fontId="0" type="noConversion"/>
  </si>
  <si>
    <r>
      <rPr/>
      <t xml:space="preserve">    </t>
    </r>
    <r>
      <rPr>
        <sz val="11.0"/>
        <color rgb="FF000000"/>
        <rFont val="宋体"/>
        <charset val="134"/>
      </rPr>
      <t>地方政府一般债券转贷收入</t>
    </r>
    <phoneticPr fontId="0" type="noConversion"/>
  </si>
  <si>
    <r>
      <rPr/>
      <t xml:space="preserve">  </t>
    </r>
    <r>
      <rPr>
        <sz val="11.0"/>
        <color rgb="FF000000"/>
        <rFont val="宋体"/>
        <charset val="134"/>
      </rPr>
      <t>地方政府向外国政府借款转贷支出</t>
    </r>
    <phoneticPr fontId="0" type="noConversion"/>
  </si>
  <si>
    <r>
      <rPr/>
      <t xml:space="preserve">    </t>
    </r>
    <r>
      <rPr>
        <sz val="11.0"/>
        <color rgb="FF000000"/>
        <rFont val="宋体"/>
        <charset val="134"/>
      </rPr>
      <t>地方政府向外国政府借款转贷收入</t>
    </r>
    <phoneticPr fontId="0" type="noConversion"/>
  </si>
  <si>
    <r>
      <rPr/>
      <t xml:space="preserve">  </t>
    </r>
    <r>
      <rPr>
        <sz val="11.0"/>
        <color rgb="FF000000"/>
        <rFont val="宋体"/>
        <charset val="134"/>
      </rPr>
      <t>地方政府向国际组织借款转贷支出</t>
    </r>
    <phoneticPr fontId="0" type="noConversion"/>
  </si>
  <si>
    <r>
      <rPr/>
      <t xml:space="preserve">    </t>
    </r>
    <r>
      <rPr>
        <sz val="11.0"/>
        <color rgb="FF000000"/>
        <rFont val="宋体"/>
        <charset val="134"/>
      </rPr>
      <t>地方政府向国际组织借款转贷收入</t>
    </r>
    <phoneticPr fontId="0" type="noConversion"/>
  </si>
  <si>
    <r>
      <rPr/>
      <t xml:space="preserve">  </t>
    </r>
    <r>
      <rPr>
        <sz val="11.0"/>
        <color rgb="FF000000"/>
        <rFont val="宋体"/>
        <charset val="134"/>
      </rPr>
      <t>地方政府其他一般债务转贷支出</t>
    </r>
    <phoneticPr fontId="0" type="noConversion"/>
  </si>
  <si>
    <r>
      <rPr/>
      <t xml:space="preserve">    </t>
    </r>
    <r>
      <rPr>
        <sz val="11.0"/>
        <color rgb="FF000000"/>
        <rFont val="宋体"/>
        <charset val="134"/>
      </rPr>
      <t>地方政府其他一般债务转贷收入</t>
    </r>
    <phoneticPr fontId="0" type="noConversion"/>
  </si>
  <si>
    <t>动用预算稳定调节基金</t>
  </si>
  <si>
    <t>安排预算稳定调节基金</t>
  </si>
  <si>
    <t>接受其他地区援助收入</t>
  </si>
  <si>
    <t>年终结余</t>
  </si>
  <si>
    <r>
      <rPr>
        <b/>
        <sz val="11.0"/>
        <color rgb="FF000000"/>
        <rFont val="宋体"/>
        <charset val="134"/>
      </rPr>
      <t>减</t>
    </r>
    <r>
      <rPr>
        <b/>
        <sz val="11.0"/>
        <color rgb="FF000000"/>
        <rFont val="Times New Roman"/>
        <family val="1"/>
      </rPr>
      <t>:</t>
    </r>
    <r>
      <rPr>
        <b/>
        <sz val="11.0"/>
        <color rgb="FF000000"/>
        <rFont val="宋体"/>
        <charset val="134"/>
      </rPr>
      <t>结转下年的支出</t>
    </r>
    <phoneticPr fontId="0" type="noConversion"/>
  </si>
  <si>
    <t>净结余</t>
  </si>
  <si>
    <r>
      <rPr>
        <b/>
        <sz val="11.0"/>
        <color rgb="FF000000"/>
        <rFont val="宋体"/>
        <charset val="134"/>
      </rPr>
      <t>收</t>
    </r>
    <r>
      <rPr>
        <b/>
        <sz val="11.0"/>
        <color rgb="FF000000"/>
        <rFont val="Times New Roman"/>
        <family val="1"/>
      </rPr>
      <t xml:space="preserve">  </t>
    </r>
    <r>
      <rPr>
        <b/>
        <sz val="11.0"/>
        <color rgb="FF000000"/>
        <rFont val="宋体"/>
        <charset val="134"/>
      </rPr>
      <t>入</t>
    </r>
    <r>
      <rPr>
        <b/>
        <sz val="11.0"/>
        <color rgb="FF000000"/>
        <rFont val="Times New Roman"/>
        <family val="1"/>
      </rPr>
      <t xml:space="preserve">  </t>
    </r>
    <r>
      <rPr>
        <b/>
        <sz val="11.0"/>
        <color rgb="FF000000"/>
        <rFont val="宋体"/>
        <charset val="134"/>
      </rPr>
      <t>总</t>
    </r>
    <r>
      <rPr>
        <b/>
        <sz val="11.0"/>
        <color rgb="FF000000"/>
        <rFont val="Times New Roman"/>
        <family val="1"/>
      </rPr>
      <t xml:space="preserve">  </t>
    </r>
    <r>
      <rPr>
        <b/>
        <sz val="11.0"/>
        <color rgb="FF000000"/>
        <rFont val="宋体"/>
        <charset val="134"/>
      </rPr>
      <t>计</t>
    </r>
    <phoneticPr fontId="0" type="noConversion"/>
  </si>
  <si>
    <r>
      <rPr>
        <b/>
        <sz val="11.0"/>
        <color rgb="FF000000"/>
        <rFont val="宋体"/>
        <charset val="134"/>
      </rPr>
      <t>支</t>
    </r>
    <r>
      <rPr>
        <b/>
        <sz val="11.0"/>
        <color rgb="FF000000"/>
        <rFont val="Times New Roman"/>
        <family val="1"/>
      </rPr>
      <t xml:space="preserve">  </t>
    </r>
    <r>
      <rPr>
        <b/>
        <sz val="11.0"/>
        <color rgb="FF000000"/>
        <rFont val="宋体"/>
        <charset val="134"/>
      </rPr>
      <t>出</t>
    </r>
    <r>
      <rPr>
        <b/>
        <sz val="11.0"/>
        <color rgb="FF000000"/>
        <rFont val="Times New Roman"/>
        <family val="1"/>
      </rPr>
      <t xml:space="preserve">  </t>
    </r>
    <r>
      <rPr>
        <b/>
        <sz val="11.0"/>
        <color rgb="FF000000"/>
        <rFont val="宋体"/>
        <charset val="134"/>
      </rPr>
      <t>总</t>
    </r>
    <r>
      <rPr>
        <b/>
        <sz val="11.0"/>
        <color rgb="FF000000"/>
        <rFont val="Times New Roman"/>
        <family val="1"/>
      </rPr>
      <t xml:space="preserve">  </t>
    </r>
    <r>
      <rPr>
        <b/>
        <sz val="11.0"/>
        <color rgb="FF000000"/>
        <rFont val="宋体"/>
        <charset val="134"/>
      </rPr>
      <t>计</t>
    </r>
    <phoneticPr fontId="0" type="noConversion"/>
  </si>
  <si>
    <t>2019年攀枝花市
一般公共预算基本支出决算表</t>
  </si>
  <si>
    <t>单位:万元</t>
  </si>
  <si>
    <t>机关工资福利支出</t>
  </si>
  <si>
    <r>
      <rPr/>
      <t xml:space="preserve">  </t>
    </r>
    <r>
      <rPr>
        <sz val="12.0"/>
        <color rgb="FF000000"/>
        <rFont val="宋体"/>
        <charset val="134"/>
      </rPr>
      <t>工资奖金津补贴</t>
    </r>
    <phoneticPr fontId="0" type="noConversion"/>
  </si>
  <si>
    <r>
      <rPr/>
      <t xml:space="preserve">  </t>
    </r>
    <r>
      <rPr>
        <sz val="12.0"/>
        <color rgb="FF000000"/>
        <rFont val="宋体"/>
        <charset val="134"/>
      </rPr>
      <t>社会保障缴费</t>
    </r>
    <phoneticPr fontId="0" type="noConversion"/>
  </si>
  <si>
    <r>
      <rPr/>
      <t xml:space="preserve">  </t>
    </r>
    <r>
      <rPr>
        <sz val="12.0"/>
        <color rgb="FF000000"/>
        <rFont val="宋体"/>
        <charset val="134"/>
      </rPr>
      <t>住房公积金</t>
    </r>
    <phoneticPr fontId="0" type="noConversion"/>
  </si>
  <si>
    <r>
      <rPr/>
      <t xml:space="preserve">  </t>
    </r>
    <r>
      <rPr>
        <sz val="12.0"/>
        <color rgb="FF000000"/>
        <rFont val="宋体"/>
        <charset val="134"/>
      </rPr>
      <t>其他工资福利支出</t>
    </r>
    <phoneticPr fontId="0" type="noConversion"/>
  </si>
  <si>
    <t>机关商品和服务支出</t>
  </si>
  <si>
    <r>
      <rPr/>
      <t xml:space="preserve">  </t>
    </r>
    <r>
      <rPr>
        <sz val="12.0"/>
        <color rgb="FF000000"/>
        <rFont val="宋体"/>
        <charset val="134"/>
      </rPr>
      <t>办公经费</t>
    </r>
    <phoneticPr fontId="0" type="noConversion"/>
  </si>
  <si>
    <r>
      <rPr/>
      <t xml:space="preserve">  </t>
    </r>
    <r>
      <rPr>
        <sz val="12.0"/>
        <color rgb="FF000000"/>
        <rFont val="宋体"/>
        <charset val="134"/>
      </rPr>
      <t>会议费</t>
    </r>
    <phoneticPr fontId="0" type="noConversion"/>
  </si>
  <si>
    <r>
      <rPr/>
      <t xml:space="preserve">  </t>
    </r>
    <r>
      <rPr>
        <sz val="12.0"/>
        <color rgb="FF000000"/>
        <rFont val="宋体"/>
        <charset val="134"/>
      </rPr>
      <t>培训费</t>
    </r>
    <phoneticPr fontId="0" type="noConversion"/>
  </si>
  <si>
    <r>
      <rPr/>
      <t xml:space="preserve">  </t>
    </r>
    <r>
      <rPr>
        <sz val="12.0"/>
        <color rgb="FF000000"/>
        <rFont val="宋体"/>
        <charset val="134"/>
      </rPr>
      <t>专用材料购置费</t>
    </r>
    <phoneticPr fontId="0" type="noConversion"/>
  </si>
  <si>
    <r>
      <rPr/>
      <t xml:space="preserve">  </t>
    </r>
    <r>
      <rPr>
        <sz val="12.0"/>
        <color rgb="FF000000"/>
        <rFont val="宋体"/>
        <charset val="134"/>
      </rPr>
      <t>委托业务费</t>
    </r>
    <phoneticPr fontId="0" type="noConversion"/>
  </si>
  <si>
    <r>
      <rPr/>
      <t xml:space="preserve">  </t>
    </r>
    <r>
      <rPr>
        <sz val="12.0"/>
        <color rgb="FF000000"/>
        <rFont val="宋体"/>
        <charset val="134"/>
      </rPr>
      <t>公务接待费</t>
    </r>
    <phoneticPr fontId="0" type="noConversion"/>
  </si>
  <si>
    <r>
      <rPr/>
      <t xml:space="preserve">  </t>
    </r>
    <r>
      <rPr>
        <sz val="12.0"/>
        <color rgb="FF000000"/>
        <rFont val="宋体"/>
        <charset val="134"/>
      </rPr>
      <t>因公出国</t>
    </r>
    <r>
      <rPr>
        <sz val="12.0"/>
        <color rgb="FF000000"/>
        <rFont val="Times New Roman"/>
        <family val="1"/>
      </rPr>
      <t>(</t>
    </r>
    <r>
      <rPr>
        <sz val="12.0"/>
        <color rgb="FF000000"/>
        <rFont val="宋体"/>
        <charset val="134"/>
      </rPr>
      <t>境</t>
    </r>
    <r>
      <rPr>
        <sz val="12.0"/>
        <color rgb="FF000000"/>
        <rFont val="Times New Roman"/>
        <family val="1"/>
      </rPr>
      <t>)</t>
    </r>
    <r>
      <rPr>
        <sz val="12.0"/>
        <color rgb="FF000000"/>
        <rFont val="宋体"/>
        <charset val="134"/>
      </rPr>
      <t>费用</t>
    </r>
    <phoneticPr fontId="0" type="noConversion"/>
  </si>
  <si>
    <r>
      <rPr/>
      <t xml:space="preserve">  </t>
    </r>
    <r>
      <rPr>
        <sz val="12.0"/>
        <color rgb="FF000000"/>
        <rFont val="宋体"/>
        <charset val="134"/>
      </rPr>
      <t>公务用车运行维护费</t>
    </r>
    <phoneticPr fontId="0" type="noConversion"/>
  </si>
  <si>
    <r>
      <rPr/>
      <t xml:space="preserve">  </t>
    </r>
    <r>
      <rPr>
        <sz val="12.0"/>
        <color rgb="FF000000"/>
        <rFont val="宋体"/>
        <charset val="134"/>
      </rPr>
      <t>维修</t>
    </r>
    <r>
      <rPr>
        <sz val="12.0"/>
        <color rgb="FF000000"/>
        <rFont val="Times New Roman"/>
        <family val="1"/>
      </rPr>
      <t>(</t>
    </r>
    <r>
      <rPr>
        <sz val="12.0"/>
        <color rgb="FF000000"/>
        <rFont val="宋体"/>
        <charset val="134"/>
      </rPr>
      <t>护</t>
    </r>
    <r>
      <rPr>
        <sz val="12.0"/>
        <color rgb="FF000000"/>
        <rFont val="Times New Roman"/>
        <family val="1"/>
      </rPr>
      <t>)</t>
    </r>
    <r>
      <rPr>
        <sz val="12.0"/>
        <color rgb="FF000000"/>
        <rFont val="宋体"/>
        <charset val="134"/>
      </rPr>
      <t>费</t>
    </r>
    <phoneticPr fontId="0" type="noConversion"/>
  </si>
  <si>
    <r>
      <rPr/>
      <t xml:space="preserve">  </t>
    </r>
    <r>
      <rPr>
        <sz val="12.0"/>
        <color rgb="FF000000"/>
        <rFont val="宋体"/>
        <charset val="134"/>
      </rPr>
      <t>其他商品和服务支出</t>
    </r>
    <phoneticPr fontId="0" type="noConversion"/>
  </si>
  <si>
    <r>
      <rPr>
        <b/>
        <sz val="12.0"/>
        <color rgb="FF000000"/>
        <rFont val="宋体"/>
        <charset val="134"/>
      </rPr>
      <t>机关资本性支出</t>
    </r>
    <r>
      <rPr>
        <b/>
        <sz val="12.0"/>
        <color rgb="FF000000"/>
        <rFont val="Times New Roman"/>
        <family val="1"/>
      </rPr>
      <t>(</t>
    </r>
    <r>
      <rPr>
        <b/>
        <sz val="12.0"/>
        <color rgb="FF000000"/>
        <rFont val="宋体"/>
        <charset val="134"/>
      </rPr>
      <t>一</t>
    </r>
    <r>
      <rPr>
        <b/>
        <sz val="12.0"/>
        <color rgb="FF000000"/>
        <rFont val="Times New Roman"/>
        <family val="1"/>
      </rPr>
      <t>)</t>
    </r>
    <phoneticPr fontId="0" type="noConversion"/>
  </si>
  <si>
    <r>
      <rPr/>
      <t xml:space="preserve">  </t>
    </r>
    <r>
      <rPr>
        <sz val="12.0"/>
        <color rgb="FF000000"/>
        <rFont val="宋体"/>
        <charset val="134"/>
      </rPr>
      <t>房屋建筑物购建</t>
    </r>
    <phoneticPr fontId="0" type="noConversion"/>
  </si>
  <si>
    <r>
      <rPr/>
      <t xml:space="preserve">  </t>
    </r>
    <r>
      <rPr>
        <sz val="12.0"/>
        <color rgb="FF000000"/>
        <rFont val="宋体"/>
        <charset val="134"/>
      </rPr>
      <t>基础设施建设</t>
    </r>
    <phoneticPr fontId="0" type="noConversion"/>
  </si>
  <si>
    <r>
      <rPr/>
      <t xml:space="preserve">  </t>
    </r>
    <r>
      <rPr>
        <sz val="12.0"/>
        <color rgb="FF000000"/>
        <rFont val="宋体"/>
        <charset val="134"/>
      </rPr>
      <t>公务用车购置</t>
    </r>
    <phoneticPr fontId="0" type="noConversion"/>
  </si>
  <si>
    <r>
      <rPr/>
      <t xml:space="preserve">  </t>
    </r>
    <r>
      <rPr>
        <sz val="12.0"/>
        <color rgb="FF000000"/>
        <rFont val="宋体"/>
        <charset val="134"/>
      </rPr>
      <t>土地征迁补偿和安置支出</t>
    </r>
    <phoneticPr fontId="0" type="noConversion"/>
  </si>
  <si>
    <r>
      <rPr/>
      <t xml:space="preserve">  </t>
    </r>
    <r>
      <rPr>
        <sz val="12.0"/>
        <color rgb="FF000000"/>
        <rFont val="宋体"/>
        <charset val="134"/>
      </rPr>
      <t>设备购置</t>
    </r>
    <phoneticPr fontId="0" type="noConversion"/>
  </si>
  <si>
    <r>
      <rPr/>
      <t xml:space="preserve">  </t>
    </r>
    <r>
      <rPr>
        <sz val="12.0"/>
        <color rgb="FF000000"/>
        <rFont val="宋体"/>
        <charset val="134"/>
      </rPr>
      <t>大型修缮</t>
    </r>
    <phoneticPr fontId="0" type="noConversion"/>
  </si>
  <si>
    <r>
      <rPr/>
      <t xml:space="preserve">  </t>
    </r>
    <r>
      <rPr>
        <sz val="12.0"/>
        <color rgb="FF000000"/>
        <rFont val="宋体"/>
        <charset val="134"/>
      </rPr>
      <t>其他资本性支出</t>
    </r>
    <phoneticPr fontId="0" type="noConversion"/>
  </si>
  <si>
    <r>
      <rPr>
        <b/>
        <sz val="12.0"/>
        <color rgb="FF000000"/>
        <rFont val="宋体"/>
        <charset val="134"/>
      </rPr>
      <t>机关资本性支出</t>
    </r>
    <r>
      <rPr>
        <b/>
        <sz val="12.0"/>
        <color rgb="FF000000"/>
        <rFont val="Times New Roman"/>
        <family val="1"/>
      </rPr>
      <t>(</t>
    </r>
    <r>
      <rPr>
        <b/>
        <sz val="12.0"/>
        <color rgb="FF000000"/>
        <rFont val="宋体"/>
        <charset val="134"/>
      </rPr>
      <t>二</t>
    </r>
    <r>
      <rPr>
        <b/>
        <sz val="12.0"/>
        <color rgb="FF000000"/>
        <rFont val="Times New Roman"/>
        <family val="1"/>
      </rPr>
      <t>)</t>
    </r>
    <phoneticPr fontId="0" type="noConversion"/>
  </si>
  <si>
    <r>
      <rPr/>
      <t xml:space="preserve">  </t>
    </r>
    <r>
      <rPr>
        <sz val="12.0"/>
        <color rgb="FF000000"/>
        <rFont val="宋体"/>
        <charset val="134"/>
      </rPr>
      <t>房屋建筑物购建</t>
    </r>
    <phoneticPr fontId="0" type="noConversion"/>
  </si>
  <si>
    <r>
      <rPr/>
      <t xml:space="preserve">  </t>
    </r>
    <r>
      <rPr>
        <sz val="12.0"/>
        <color rgb="FF000000"/>
        <rFont val="宋体"/>
        <charset val="134"/>
      </rPr>
      <t>基础设施建设</t>
    </r>
    <phoneticPr fontId="0" type="noConversion"/>
  </si>
  <si>
    <r>
      <rPr/>
      <t xml:space="preserve">  </t>
    </r>
    <r>
      <rPr>
        <sz val="12.0"/>
        <color rgb="FF000000"/>
        <rFont val="宋体"/>
        <charset val="134"/>
      </rPr>
      <t>公务用车购置</t>
    </r>
    <phoneticPr fontId="0" type="noConversion"/>
  </si>
  <si>
    <r>
      <rPr/>
      <t xml:space="preserve">  </t>
    </r>
    <r>
      <rPr>
        <sz val="12.0"/>
        <color rgb="FF000000"/>
        <rFont val="宋体"/>
        <charset val="134"/>
      </rPr>
      <t>设备购置</t>
    </r>
    <phoneticPr fontId="0" type="noConversion"/>
  </si>
  <si>
    <r>
      <rPr/>
      <t xml:space="preserve">  </t>
    </r>
    <r>
      <rPr>
        <sz val="12.0"/>
        <color rgb="FF000000"/>
        <rFont val="宋体"/>
        <charset val="134"/>
      </rPr>
      <t>大型修缮</t>
    </r>
    <phoneticPr fontId="0" type="noConversion"/>
  </si>
  <si>
    <r>
      <rPr/>
      <t xml:space="preserve">  </t>
    </r>
    <r>
      <rPr>
        <sz val="12.0"/>
        <color rgb="FF000000"/>
        <rFont val="宋体"/>
        <charset val="134"/>
      </rPr>
      <t>其他资本性支出</t>
    </r>
    <phoneticPr fontId="0" type="noConversion"/>
  </si>
  <si>
    <t>对事业单位经常性补助</t>
  </si>
  <si>
    <r>
      <rPr/>
      <t xml:space="preserve">  </t>
    </r>
    <r>
      <rPr>
        <sz val="12.0"/>
        <color rgb="FF000000"/>
        <rFont val="宋体"/>
        <charset val="134"/>
      </rPr>
      <t>工资福利支出</t>
    </r>
    <phoneticPr fontId="0" type="noConversion"/>
  </si>
  <si>
    <r>
      <rPr/>
      <t xml:space="preserve">  </t>
    </r>
    <r>
      <rPr>
        <sz val="12.0"/>
        <color rgb="FF000000"/>
        <rFont val="宋体"/>
        <charset val="134"/>
      </rPr>
      <t>商品和服务支出</t>
    </r>
    <phoneticPr fontId="0" type="noConversion"/>
  </si>
  <si>
    <r>
      <rPr/>
      <t xml:space="preserve">  </t>
    </r>
    <r>
      <rPr>
        <sz val="12.0"/>
        <color rgb="FF000000"/>
        <rFont val="宋体"/>
        <charset val="134"/>
      </rPr>
      <t>其他对事业单位补助</t>
    </r>
    <phoneticPr fontId="0" type="noConversion"/>
  </si>
  <si>
    <t>对事业单位资本性补助</t>
  </si>
  <si>
    <r>
      <rPr/>
      <t xml:space="preserve">  </t>
    </r>
    <r>
      <rPr>
        <sz val="12.0"/>
        <color rgb="FF000000"/>
        <rFont val="宋体"/>
        <charset val="134"/>
      </rPr>
      <t>资本性支出</t>
    </r>
    <r>
      <rPr>
        <sz val="12.0"/>
        <color rgb="FF000000"/>
        <rFont val="Times New Roman"/>
        <family val="1"/>
      </rPr>
      <t>(</t>
    </r>
    <r>
      <rPr>
        <sz val="12.0"/>
        <color rgb="FF000000"/>
        <rFont val="宋体"/>
        <charset val="134"/>
      </rPr>
      <t>一</t>
    </r>
    <r>
      <rPr>
        <sz val="12.0"/>
        <color rgb="FF000000"/>
        <rFont val="Times New Roman"/>
        <family val="1"/>
      </rPr>
      <t>)</t>
    </r>
    <phoneticPr fontId="0" type="noConversion"/>
  </si>
  <si>
    <r>
      <rPr/>
      <t xml:space="preserve">  </t>
    </r>
    <r>
      <rPr>
        <sz val="12.0"/>
        <color rgb="FF000000"/>
        <rFont val="宋体"/>
        <charset val="134"/>
      </rPr>
      <t>资本性支出</t>
    </r>
    <r>
      <rPr>
        <sz val="12.0"/>
        <color rgb="FF000000"/>
        <rFont val="Times New Roman"/>
        <family val="1"/>
      </rPr>
      <t>(</t>
    </r>
    <r>
      <rPr>
        <sz val="12.0"/>
        <color rgb="FF000000"/>
        <rFont val="宋体"/>
        <charset val="134"/>
      </rPr>
      <t>二</t>
    </r>
    <r>
      <rPr>
        <sz val="12.0"/>
        <color rgb="FF000000"/>
        <rFont val="Times New Roman"/>
        <family val="1"/>
      </rPr>
      <t>)</t>
    </r>
    <phoneticPr fontId="0" type="noConversion"/>
  </si>
  <si>
    <t>对企业补助</t>
  </si>
  <si>
    <r>
      <rPr/>
      <t xml:space="preserve">  </t>
    </r>
    <r>
      <rPr>
        <sz val="12.0"/>
        <color rgb="FF000000"/>
        <rFont val="宋体"/>
        <charset val="134"/>
      </rPr>
      <t>费用补贴</t>
    </r>
    <phoneticPr fontId="0" type="noConversion"/>
  </si>
  <si>
    <r>
      <rPr/>
      <t xml:space="preserve">  </t>
    </r>
    <r>
      <rPr>
        <sz val="12.0"/>
        <color rgb="FF000000"/>
        <rFont val="宋体"/>
        <charset val="134"/>
      </rPr>
      <t>利息补贴</t>
    </r>
    <phoneticPr fontId="0" type="noConversion"/>
  </si>
  <si>
    <r>
      <rPr/>
      <t xml:space="preserve">  </t>
    </r>
    <r>
      <rPr>
        <sz val="12.0"/>
        <color rgb="FF000000"/>
        <rFont val="宋体"/>
        <charset val="134"/>
      </rPr>
      <t>其他对企业补助</t>
    </r>
    <phoneticPr fontId="0" type="noConversion"/>
  </si>
  <si>
    <t>对企业资本性支出</t>
  </si>
  <si>
    <r>
      <rPr/>
      <t xml:space="preserve">  </t>
    </r>
    <r>
      <rPr>
        <sz val="12.0"/>
        <color rgb="FF000000"/>
        <rFont val="宋体"/>
        <charset val="134"/>
      </rPr>
      <t>对企业资本性支出</t>
    </r>
    <r>
      <rPr>
        <sz val="12.0"/>
        <color rgb="FF000000"/>
        <rFont val="Times New Roman"/>
        <family val="1"/>
      </rPr>
      <t>(</t>
    </r>
    <r>
      <rPr>
        <sz val="12.0"/>
        <color rgb="FF000000"/>
        <rFont val="宋体"/>
        <charset val="134"/>
      </rPr>
      <t>一</t>
    </r>
    <r>
      <rPr>
        <sz val="12.0"/>
        <color rgb="FF000000"/>
        <rFont val="Times New Roman"/>
        <family val="1"/>
      </rPr>
      <t>)</t>
    </r>
    <phoneticPr fontId="0" type="noConversion"/>
  </si>
  <si>
    <r>
      <rPr/>
      <t xml:space="preserve">  </t>
    </r>
    <r>
      <rPr>
        <sz val="12.0"/>
        <color rgb="FF000000"/>
        <rFont val="宋体"/>
        <charset val="134"/>
      </rPr>
      <t>对企业资本性支出</t>
    </r>
    <r>
      <rPr>
        <sz val="12.0"/>
        <color rgb="FF000000"/>
        <rFont val="Times New Roman"/>
        <family val="1"/>
      </rPr>
      <t>(</t>
    </r>
    <r>
      <rPr>
        <sz val="12.0"/>
        <color rgb="FF000000"/>
        <rFont val="宋体"/>
        <charset val="134"/>
      </rPr>
      <t>二</t>
    </r>
    <r>
      <rPr>
        <sz val="12.0"/>
        <color rgb="FF000000"/>
        <rFont val="Times New Roman"/>
        <family val="1"/>
      </rPr>
      <t>)</t>
    </r>
    <phoneticPr fontId="0" type="noConversion"/>
  </si>
  <si>
    <t>对个人和家庭的补助</t>
  </si>
  <si>
    <r>
      <rPr/>
      <t xml:space="preserve">  </t>
    </r>
    <r>
      <rPr>
        <sz val="12.0"/>
        <color rgb="FF000000"/>
        <rFont val="宋体"/>
        <charset val="134"/>
      </rPr>
      <t>社会福利和救助</t>
    </r>
    <phoneticPr fontId="0" type="noConversion"/>
  </si>
  <si>
    <r>
      <rPr/>
      <t xml:space="preserve">  </t>
    </r>
    <r>
      <rPr>
        <sz val="12.0"/>
        <color rgb="FF000000"/>
        <rFont val="宋体"/>
        <charset val="134"/>
      </rPr>
      <t>助学金</t>
    </r>
    <phoneticPr fontId="0" type="noConversion"/>
  </si>
  <si>
    <r>
      <rPr/>
      <t xml:space="preserve">  </t>
    </r>
    <r>
      <rPr>
        <sz val="12.0"/>
        <color rgb="FF000000"/>
        <rFont val="宋体"/>
        <charset val="134"/>
      </rPr>
      <t>个人农业生产补贴</t>
    </r>
    <phoneticPr fontId="0" type="noConversion"/>
  </si>
  <si>
    <r>
      <rPr/>
      <t xml:space="preserve">  </t>
    </r>
    <r>
      <rPr>
        <sz val="12.0"/>
        <color rgb="FF000000"/>
        <rFont val="宋体"/>
        <charset val="134"/>
      </rPr>
      <t>离退休费</t>
    </r>
    <phoneticPr fontId="0" type="noConversion"/>
  </si>
  <si>
    <r>
      <rPr/>
      <t xml:space="preserve">  </t>
    </r>
    <r>
      <rPr>
        <sz val="12.0"/>
        <color rgb="FF000000"/>
        <rFont val="宋体"/>
        <charset val="134"/>
      </rPr>
      <t>其他对个人和家庭补助</t>
    </r>
    <phoneticPr fontId="0" type="noConversion"/>
  </si>
  <si>
    <t>对社会保障基金补助</t>
  </si>
  <si>
    <r>
      <rPr/>
      <t xml:space="preserve">  </t>
    </r>
    <r>
      <rPr>
        <sz val="12.0"/>
        <color rgb="FF000000"/>
        <rFont val="宋体"/>
        <charset val="134"/>
      </rPr>
      <t>对社会保险基金补助</t>
    </r>
    <phoneticPr fontId="0" type="noConversion"/>
  </si>
  <si>
    <r>
      <rPr/>
      <t xml:space="preserve">  </t>
    </r>
    <r>
      <rPr>
        <sz val="12.0"/>
        <color rgb="FF000000"/>
        <rFont val="宋体"/>
        <charset val="134"/>
      </rPr>
      <t>补充全国社会保障基金</t>
    </r>
    <phoneticPr fontId="0" type="noConversion"/>
  </si>
  <si>
    <t>债务利息及费用支出</t>
  </si>
  <si>
    <r>
      <rPr/>
      <t xml:space="preserve">  </t>
    </r>
    <r>
      <rPr>
        <sz val="12.0"/>
        <color rgb="FF000000"/>
        <rFont val="宋体"/>
        <charset val="134"/>
      </rPr>
      <t>国内债务付息</t>
    </r>
    <phoneticPr fontId="0" type="noConversion"/>
  </si>
  <si>
    <r>
      <rPr/>
      <t xml:space="preserve">  </t>
    </r>
    <r>
      <rPr>
        <sz val="12.0"/>
        <color rgb="FF000000"/>
        <rFont val="宋体"/>
        <charset val="134"/>
      </rPr>
      <t>国外债务付息</t>
    </r>
    <phoneticPr fontId="0" type="noConversion"/>
  </si>
  <si>
    <r>
      <rPr/>
      <t xml:space="preserve">  </t>
    </r>
    <r>
      <rPr>
        <sz val="12.0"/>
        <color rgb="FF000000"/>
        <rFont val="宋体"/>
        <charset val="134"/>
      </rPr>
      <t>国内债务发行费用</t>
    </r>
    <phoneticPr fontId="0" type="noConversion"/>
  </si>
  <si>
    <r>
      <rPr/>
      <t xml:space="preserve">  </t>
    </r>
    <r>
      <rPr>
        <sz val="12.0"/>
        <color rgb="FF000000"/>
        <rFont val="宋体"/>
        <charset val="134"/>
      </rPr>
      <t>国外债务发行费用</t>
    </r>
    <phoneticPr fontId="0" type="noConversion"/>
  </si>
  <si>
    <t>其他支出</t>
  </si>
  <si>
    <r>
      <rPr/>
      <t xml:space="preserve">  </t>
    </r>
    <r>
      <rPr>
        <sz val="12.0"/>
        <color rgb="FF000000"/>
        <rFont val="宋体"/>
        <charset val="134"/>
      </rPr>
      <t>赠与</t>
    </r>
    <phoneticPr fontId="0" type="noConversion"/>
  </si>
  <si>
    <r>
      <rPr/>
      <t xml:space="preserve">  </t>
    </r>
    <r>
      <rPr>
        <sz val="12.0"/>
        <color rgb="FF000000"/>
        <rFont val="宋体"/>
        <charset val="134"/>
      </rPr>
      <t>国家赔偿费用支出</t>
    </r>
    <phoneticPr fontId="0" type="noConversion"/>
  </si>
  <si>
    <r>
      <rPr/>
      <t xml:space="preserve">  </t>
    </r>
    <r>
      <rPr>
        <sz val="12.0"/>
        <color rgb="FF000000"/>
        <rFont val="宋体"/>
        <charset val="134"/>
      </rPr>
      <t>对民间非营利组织和群众性自治组织补贴</t>
    </r>
    <phoneticPr fontId="0" type="noConversion"/>
  </si>
  <si>
    <r>
      <rPr/>
      <t xml:space="preserve">  </t>
    </r>
    <r>
      <rPr>
        <sz val="12.0"/>
        <color rgb="FF000000"/>
        <rFont val="宋体"/>
        <charset val="134"/>
      </rPr>
      <t>其他支出</t>
    </r>
    <phoneticPr fontId="0" type="noConversion"/>
  </si>
  <si>
    <r>
      <rPr/>
      <t>2019</t>
    </r>
    <r>
      <rPr>
        <b/>
        <sz val="16.0"/>
        <color rgb="FF000000"/>
        <rFont val="宋体"/>
        <charset val="134"/>
      </rPr>
      <t>年攀枝花市市本级地方一般公共预算收入决算表</t>
    </r>
    <phoneticPr fontId="0" type="noConversion"/>
  </si>
  <si>
    <t>非税收入</t>
  </si>
  <si>
    <r>
      <rPr/>
      <t>2019</t>
    </r>
    <r>
      <rPr>
        <b/>
        <sz val="16.0"/>
        <color rgb="FF000000"/>
        <rFont val="宋体"/>
        <charset val="134"/>
      </rPr>
      <t>年攀枝花市市本级地方一般公共预算支出决算表</t>
    </r>
    <phoneticPr fontId="0" type="noConversion"/>
  </si>
  <si>
    <t xml:space="preserve">       单位：万元 %</t>
  </si>
  <si>
    <r>
      <rPr/>
      <t xml:space="preserve">  </t>
    </r>
    <r>
      <rPr>
        <b/>
        <sz val="12.0"/>
        <color rgb="FF000000"/>
        <rFont val="宋体"/>
        <charset val="134"/>
      </rPr>
      <t>人大事务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</si>
  <si>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</si>
  <si>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</si>
  <si>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</si>
  <si>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人大会议</t>
    </r>
    <phoneticPr fontId="0" type="noConversion"/>
  </si>
  <si>
    <r>
      <rPr/>
      <t xml:space="preserve">    </t>
    </r>
    <r>
      <rPr>
        <sz val="12.0"/>
        <color rgb="FF000000"/>
        <rFont val="宋体"/>
        <charset val="134"/>
      </rPr>
      <t>人大立法</t>
    </r>
    <phoneticPr fontId="0" type="noConversion"/>
  </si>
  <si>
    <r>
      <rPr/>
      <t xml:space="preserve">    </t>
    </r>
    <r>
      <rPr>
        <sz val="12.0"/>
        <color rgb="FF000000"/>
        <rFont val="宋体"/>
        <charset val="134"/>
      </rPr>
      <t>人大监督</t>
    </r>
    <phoneticPr fontId="0" type="noConversion"/>
  </si>
  <si>
    <r>
      <rPr/>
      <t xml:space="preserve">    </t>
    </r>
    <r>
      <rPr>
        <sz val="12.0"/>
        <color rgb="FF000000"/>
        <rFont val="宋体"/>
        <charset val="134"/>
      </rPr>
      <t>人大代表履职能力提升</t>
    </r>
    <phoneticPr fontId="0" type="noConversion"/>
  </si>
  <si>
    <r>
      <rPr/>
      <t xml:space="preserve">    </t>
    </r>
    <r>
      <rPr>
        <sz val="12.0"/>
        <color rgb="FF000000"/>
        <rFont val="宋体"/>
        <charset val="134"/>
      </rPr>
      <t>代表工作</t>
    </r>
    <phoneticPr fontId="0" type="noConversion"/>
  </si>
  <si>
    <r>
      <rPr/>
      <t xml:space="preserve">    </t>
    </r>
    <r>
      <rPr>
        <sz val="12.0"/>
        <color rgb="FF000000"/>
        <rFont val="宋体"/>
        <charset val="134"/>
      </rPr>
      <t>人大信访工作</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</si>
  <si>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</si>
  <si>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其他人大事务支出</t>
    </r>
    <phoneticPr fontId="0" type="noConversion"/>
  </si>
  <si>
    <r>
      <rPr/>
      <t xml:space="preserve">  </t>
    </r>
    <r>
      <rPr>
        <b/>
        <sz val="12.0"/>
        <color rgb="FF000000"/>
        <rFont val="宋体"/>
        <charset val="134"/>
      </rPr>
      <t>政协事务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</si>
  <si>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</si>
  <si>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</si>
  <si>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</si>
  <si>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政协会议</t>
    </r>
    <phoneticPr fontId="0" type="noConversion"/>
  </si>
  <si>
    <r>
      <rPr/>
      <t xml:space="preserve">    </t>
    </r>
    <r>
      <rPr>
        <sz val="12.0"/>
        <color rgb="FF000000"/>
        <rFont val="宋体"/>
        <charset val="134"/>
      </rPr>
      <t>委员视察</t>
    </r>
    <phoneticPr fontId="0" type="noConversion"/>
  </si>
  <si>
    <r>
      <rPr/>
      <t xml:space="preserve">    </t>
    </r>
    <r>
      <rPr>
        <sz val="12.0"/>
        <color rgb="FF000000"/>
        <rFont val="宋体"/>
        <charset val="134"/>
      </rPr>
      <t>参政议政</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</si>
  <si>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</si>
  <si>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其他政协事务支出</t>
    </r>
    <phoneticPr fontId="0" type="noConversion"/>
  </si>
  <si>
    <r>
      <rPr/>
      <t xml:space="preserve">  </t>
    </r>
    <r>
      <rPr>
        <b/>
        <sz val="12.0"/>
        <color rgb="FF000000"/>
        <rFont val="宋体"/>
        <charset val="134"/>
      </rPr>
      <t>政府办公厅</t>
    </r>
    <r>
      <rPr>
        <b/>
        <sz val="12.0"/>
        <color rgb="FF000000"/>
        <rFont val="Times New Roman"/>
        <family val="1"/>
      </rPr>
      <t>(</t>
    </r>
    <r>
      <rPr>
        <b/>
        <sz val="12.0"/>
        <color rgb="FF000000"/>
        <rFont val="宋体"/>
        <charset val="134"/>
      </rPr>
      <t>室</t>
    </r>
    <r>
      <rPr>
        <b/>
        <sz val="12.0"/>
        <color rgb="FF000000"/>
        <rFont val="Times New Roman"/>
        <family val="1"/>
      </rPr>
      <t>)</t>
    </r>
    <r>
      <rPr>
        <b/>
        <sz val="12.0"/>
        <color rgb="FF000000"/>
        <rFont val="宋体"/>
        <charset val="134"/>
      </rPr>
      <t>及相关机构事务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</si>
  <si>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</si>
  <si>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</si>
  <si>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</si>
  <si>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专项服务</t>
    </r>
    <phoneticPr fontId="0" type="noConversion"/>
  </si>
  <si>
    <r>
      <rPr/>
      <t xml:space="preserve">    </t>
    </r>
    <r>
      <rPr>
        <sz val="12.0"/>
        <color rgb="FF000000"/>
        <rFont val="宋体"/>
        <charset val="134"/>
      </rPr>
      <t>专项业务活动</t>
    </r>
    <phoneticPr fontId="0" type="noConversion"/>
  </si>
  <si>
    <r>
      <rPr/>
      <t xml:space="preserve">    </t>
    </r>
    <r>
      <rPr>
        <sz val="12.0"/>
        <color rgb="FF000000"/>
        <rFont val="宋体"/>
        <charset val="134"/>
      </rPr>
      <t>政务公开审批</t>
    </r>
    <phoneticPr fontId="0" type="noConversion"/>
  </si>
  <si>
    <r>
      <rPr/>
      <t xml:space="preserve">    </t>
    </r>
    <r>
      <rPr>
        <sz val="12.0"/>
        <color rgb="FF000000"/>
        <rFont val="宋体"/>
        <charset val="134"/>
      </rPr>
      <t>信访事务</t>
    </r>
    <phoneticPr fontId="0" type="noConversion"/>
  </si>
  <si>
    <r>
      <rPr/>
      <t xml:space="preserve">    </t>
    </r>
    <r>
      <rPr>
        <sz val="12.0"/>
        <color rgb="FF000000"/>
        <rFont val="宋体"/>
        <charset val="134"/>
      </rPr>
      <t>参事事务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</si>
  <si>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</si>
  <si>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其他政府办公厅</t>
    </r>
    <r>
      <rPr>
        <sz val="12.0"/>
        <color rgb="FF000000"/>
        <rFont val="Times New Roman"/>
        <family val="1"/>
      </rPr>
      <t>(</t>
    </r>
    <r>
      <rPr>
        <sz val="12.0"/>
        <color rgb="FF000000"/>
        <rFont val="宋体"/>
        <charset val="134"/>
      </rPr>
      <t>室</t>
    </r>
    <r>
      <rPr>
        <sz val="12.0"/>
        <color rgb="FF000000"/>
        <rFont val="Times New Roman"/>
        <family val="1"/>
      </rPr>
      <t>)</t>
    </r>
    <r>
      <rPr>
        <sz val="12.0"/>
        <color rgb="FF000000"/>
        <rFont val="宋体"/>
        <charset val="134"/>
      </rPr>
      <t>及相关机构事务支出</t>
    </r>
    <phoneticPr fontId="0" type="noConversion"/>
  </si>
  <si>
    <r>
      <rPr/>
      <t xml:space="preserve">  </t>
    </r>
    <r>
      <rPr>
        <b/>
        <sz val="12.0"/>
        <color rgb="FF000000"/>
        <rFont val="宋体"/>
        <charset val="134"/>
      </rPr>
      <t>发展与改革事务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</si>
  <si>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</si>
  <si>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</si>
  <si>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</si>
  <si>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战略规划与实施</t>
    </r>
    <phoneticPr fontId="0" type="noConversion"/>
  </si>
  <si>
    <r>
      <rPr/>
      <t xml:space="preserve">    </t>
    </r>
    <r>
      <rPr>
        <sz val="12.0"/>
        <color rgb="FF000000"/>
        <rFont val="宋体"/>
        <charset val="134"/>
      </rPr>
      <t>日常经济运行调节</t>
    </r>
    <phoneticPr fontId="0" type="noConversion"/>
  </si>
  <si>
    <r>
      <rPr/>
      <t xml:space="preserve">    </t>
    </r>
    <r>
      <rPr>
        <sz val="12.0"/>
        <color rgb="FF000000"/>
        <rFont val="宋体"/>
        <charset val="134"/>
      </rPr>
      <t>社会事业发展规划</t>
    </r>
    <phoneticPr fontId="0" type="noConversion"/>
  </si>
  <si>
    <r>
      <rPr/>
      <t xml:space="preserve">    </t>
    </r>
    <r>
      <rPr>
        <sz val="12.0"/>
        <color rgb="FF000000"/>
        <rFont val="宋体"/>
        <charset val="134"/>
      </rPr>
      <t>经济体制改革研究</t>
    </r>
    <phoneticPr fontId="0" type="noConversion"/>
  </si>
  <si>
    <r>
      <rPr/>
      <t xml:space="preserve">    </t>
    </r>
    <r>
      <rPr>
        <sz val="12.0"/>
        <color rgb="FF000000"/>
        <rFont val="宋体"/>
        <charset val="134"/>
      </rPr>
      <t>物价管理</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</si>
  <si>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</si>
  <si>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其他发展与改革事务支出</t>
    </r>
    <phoneticPr fontId="0" type="noConversion"/>
  </si>
  <si>
    <r>
      <rPr/>
      <t xml:space="preserve">  </t>
    </r>
    <r>
      <rPr>
        <b/>
        <sz val="12.0"/>
        <color rgb="FF000000"/>
        <rFont val="宋体"/>
        <charset val="134"/>
      </rPr>
      <t>统计信息事务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</si>
  <si>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</si>
  <si>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</si>
  <si>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</si>
  <si>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信息事务</t>
    </r>
    <phoneticPr fontId="0" type="noConversion"/>
  </si>
  <si>
    <r>
      <rPr/>
      <t xml:space="preserve">    </t>
    </r>
    <r>
      <rPr>
        <sz val="12.0"/>
        <color rgb="FF000000"/>
        <rFont val="宋体"/>
        <charset val="134"/>
      </rPr>
      <t>专项统计业务</t>
    </r>
    <phoneticPr fontId="0" type="noConversion"/>
  </si>
  <si>
    <r>
      <rPr/>
      <t xml:space="preserve">    </t>
    </r>
    <r>
      <rPr>
        <sz val="12.0"/>
        <color rgb="FF000000"/>
        <rFont val="宋体"/>
        <charset val="134"/>
      </rPr>
      <t>统计管理</t>
    </r>
    <phoneticPr fontId="0" type="noConversion"/>
  </si>
  <si>
    <r>
      <rPr/>
      <t xml:space="preserve">    </t>
    </r>
    <r>
      <rPr>
        <sz val="12.0"/>
        <color rgb="FF000000"/>
        <rFont val="宋体"/>
        <charset val="134"/>
      </rPr>
      <t>专项普查活动</t>
    </r>
    <phoneticPr fontId="0" type="noConversion"/>
  </si>
  <si>
    <r>
      <rPr/>
      <t xml:space="preserve">    </t>
    </r>
    <r>
      <rPr>
        <sz val="12.0"/>
        <color rgb="FF000000"/>
        <rFont val="宋体"/>
        <charset val="134"/>
      </rPr>
      <t>统计抽样调查</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</si>
  <si>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</si>
  <si>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其他统计信息事务支出</t>
    </r>
    <phoneticPr fontId="0" type="noConversion"/>
  </si>
  <si>
    <r>
      <rPr/>
      <t xml:space="preserve">  </t>
    </r>
    <r>
      <rPr>
        <b/>
        <sz val="12.0"/>
        <color rgb="FF000000"/>
        <rFont val="宋体"/>
        <charset val="134"/>
      </rPr>
      <t>财政事务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</si>
  <si>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</si>
  <si>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</si>
  <si>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</si>
  <si>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预算改革业务</t>
    </r>
    <phoneticPr fontId="0" type="noConversion"/>
  </si>
  <si>
    <r>
      <rPr/>
      <t xml:space="preserve">    </t>
    </r>
    <r>
      <rPr>
        <sz val="12.0"/>
        <color rgb="FF000000"/>
        <rFont val="宋体"/>
        <charset val="134"/>
      </rPr>
      <t>财政国库业务</t>
    </r>
    <phoneticPr fontId="0" type="noConversion"/>
  </si>
  <si>
    <r>
      <rPr/>
      <t xml:space="preserve">    </t>
    </r>
    <r>
      <rPr>
        <sz val="12.0"/>
        <color rgb="FF000000"/>
        <rFont val="宋体"/>
        <charset val="134"/>
      </rPr>
      <t>财政监察</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</si>
  <si>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</si>
  <si>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财政委托业务支出</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</si>
  <si>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</si>
  <si>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其他财政事务支出</t>
    </r>
    <phoneticPr fontId="0" type="noConversion"/>
  </si>
  <si>
    <r>
      <rPr/>
      <t xml:space="preserve">  </t>
    </r>
    <r>
      <rPr>
        <b/>
        <sz val="12.0"/>
        <color rgb="FF000000"/>
        <rFont val="宋体"/>
        <charset val="134"/>
      </rPr>
      <t>税收事务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</si>
  <si>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</si>
  <si>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</si>
  <si>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</si>
  <si>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税务办案</t>
    </r>
    <phoneticPr fontId="0" type="noConversion"/>
  </si>
  <si>
    <r>
      <rPr/>
      <t xml:space="preserve">    </t>
    </r>
    <r>
      <rPr>
        <sz val="12.0"/>
        <color rgb="FF000000"/>
        <rFont val="宋体"/>
        <charset val="134"/>
      </rPr>
      <t>税务登记证及发票管理</t>
    </r>
    <phoneticPr fontId="0" type="noConversion"/>
  </si>
  <si>
    <r>
      <rPr/>
      <t xml:space="preserve">    </t>
    </r>
    <r>
      <rPr>
        <sz val="12.0"/>
        <color rgb="FF000000"/>
        <rFont val="宋体"/>
        <charset val="134"/>
      </rPr>
      <t>代扣代收代征税款手续费</t>
    </r>
    <phoneticPr fontId="0" type="noConversion"/>
  </si>
  <si>
    <r>
      <rPr/>
      <t xml:space="preserve">    </t>
    </r>
    <r>
      <rPr>
        <sz val="12.0"/>
        <color rgb="FF000000"/>
        <rFont val="宋体"/>
        <charset val="134"/>
      </rPr>
      <t>税务宣传</t>
    </r>
    <phoneticPr fontId="0" type="noConversion"/>
  </si>
  <si>
    <r>
      <rPr/>
      <t xml:space="preserve">    </t>
    </r>
    <r>
      <rPr>
        <sz val="12.0"/>
        <color rgb="FF000000"/>
        <rFont val="宋体"/>
        <charset val="134"/>
      </rPr>
      <t>协税护税</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</si>
  <si>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</si>
  <si>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</si>
  <si>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其他税收事务支出</t>
    </r>
    <phoneticPr fontId="0" type="noConversion"/>
  </si>
  <si>
    <r>
      <rPr/>
      <t xml:space="preserve">  </t>
    </r>
    <r>
      <rPr>
        <b/>
        <sz val="12.0"/>
        <color rgb="FF000000"/>
        <rFont val="宋体"/>
        <charset val="134"/>
      </rPr>
      <t>审计事务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</si>
  <si>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</si>
  <si>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</si>
  <si>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</si>
  <si>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审计业务</t>
    </r>
    <phoneticPr fontId="0" type="noConversion"/>
  </si>
  <si>
    <r>
      <rPr/>
      <t xml:space="preserve">    </t>
    </r>
    <r>
      <rPr>
        <sz val="12.0"/>
        <color rgb="FF000000"/>
        <rFont val="宋体"/>
        <charset val="134"/>
      </rPr>
      <t>审计管理</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</si>
  <si>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</si>
  <si>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</si>
  <si>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其他审计事务支出</t>
    </r>
    <phoneticPr fontId="0" type="noConversion"/>
  </si>
  <si>
    <r>
      <rPr/>
      <t xml:space="preserve">  </t>
    </r>
    <r>
      <rPr>
        <b/>
        <sz val="12.0"/>
        <color rgb="FF000000"/>
        <rFont val="宋体"/>
        <charset val="134"/>
      </rPr>
      <t>海关事务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</si>
  <si>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</si>
  <si>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</si>
  <si>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</si>
  <si>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缉私办案</t>
    </r>
    <phoneticPr fontId="0" type="noConversion"/>
  </si>
  <si>
    <r>
      <rPr/>
      <t xml:space="preserve">    </t>
    </r>
    <r>
      <rPr>
        <sz val="12.0"/>
        <color rgb="FF000000"/>
        <rFont val="宋体"/>
        <charset val="134"/>
      </rPr>
      <t>口岸管理</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</si>
  <si>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</si>
  <si>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海关关务</t>
    </r>
    <phoneticPr fontId="0" type="noConversion"/>
  </si>
  <si>
    <r>
      <rPr/>
      <t xml:space="preserve">    </t>
    </r>
    <r>
      <rPr>
        <sz val="12.0"/>
        <color rgb="FF000000"/>
        <rFont val="宋体"/>
        <charset val="134"/>
      </rPr>
      <t>关税征管</t>
    </r>
    <phoneticPr fontId="0" type="noConversion"/>
  </si>
  <si>
    <r>
      <rPr/>
      <t xml:space="preserve">    </t>
    </r>
    <r>
      <rPr>
        <sz val="12.0"/>
        <color rgb="FF000000"/>
        <rFont val="宋体"/>
        <charset val="134"/>
      </rPr>
      <t>海关监管</t>
    </r>
    <phoneticPr fontId="0" type="noConversion"/>
  </si>
  <si>
    <r>
      <rPr/>
      <t xml:space="preserve">    </t>
    </r>
    <r>
      <rPr>
        <sz val="12.0"/>
        <color rgb="FF000000"/>
        <rFont val="宋体"/>
        <charset val="134"/>
      </rPr>
      <t>检验检疫</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</si>
  <si>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</si>
  <si>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其他海关事务支出</t>
    </r>
    <phoneticPr fontId="0" type="noConversion"/>
  </si>
  <si>
    <r>
      <rPr/>
      <t xml:space="preserve">  </t>
    </r>
    <r>
      <rPr>
        <b/>
        <sz val="12.0"/>
        <color rgb="FF000000"/>
        <rFont val="宋体"/>
        <charset val="134"/>
      </rPr>
      <t>人力资源事务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</si>
  <si>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</si>
  <si>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</si>
  <si>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</si>
  <si>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政府特殊津贴</t>
    </r>
    <phoneticPr fontId="0" type="noConversion"/>
  </si>
  <si>
    <r>
      <rPr/>
      <t xml:space="preserve">    </t>
    </r>
    <r>
      <rPr>
        <sz val="12.0"/>
        <color rgb="FF000000"/>
        <rFont val="宋体"/>
        <charset val="134"/>
      </rPr>
      <t>资助留学回国人员</t>
    </r>
    <phoneticPr fontId="0" type="noConversion"/>
  </si>
  <si>
    <r>
      <rPr/>
      <t xml:space="preserve">    </t>
    </r>
    <r>
      <rPr>
        <sz val="12.0"/>
        <color rgb="FF000000"/>
        <rFont val="宋体"/>
        <charset val="134"/>
      </rPr>
      <t>博士后日常经费</t>
    </r>
    <phoneticPr fontId="0" type="noConversion"/>
  </si>
  <si>
    <r>
      <rPr/>
      <t xml:space="preserve">    </t>
    </r>
    <r>
      <rPr>
        <sz val="12.0"/>
        <color rgb="FF000000"/>
        <rFont val="宋体"/>
        <charset val="134"/>
      </rPr>
      <t>引进人才费用</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</si>
  <si>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</si>
  <si>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其他人力资源事务支出</t>
    </r>
    <phoneticPr fontId="0" type="noConversion"/>
  </si>
  <si>
    <r>
      <rPr/>
      <t xml:space="preserve">  </t>
    </r>
    <r>
      <rPr>
        <b/>
        <sz val="12.0"/>
        <color rgb="FF000000"/>
        <rFont val="宋体"/>
        <charset val="134"/>
      </rPr>
      <t>纪检监察事务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</si>
  <si>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</si>
  <si>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</si>
  <si>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</si>
  <si>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大案要案查处</t>
    </r>
    <phoneticPr fontId="0" type="noConversion"/>
  </si>
  <si>
    <r>
      <rPr/>
      <t xml:space="preserve">    </t>
    </r>
    <r>
      <rPr>
        <sz val="12.0"/>
        <color rgb="FF000000"/>
        <rFont val="宋体"/>
        <charset val="134"/>
      </rPr>
      <t>派驻派出机构</t>
    </r>
    <phoneticPr fontId="0" type="noConversion"/>
  </si>
  <si>
    <r>
      <rPr/>
      <t xml:space="preserve">    </t>
    </r>
    <r>
      <rPr>
        <sz val="12.0"/>
        <color rgb="FF000000"/>
        <rFont val="宋体"/>
        <charset val="134"/>
      </rPr>
      <t>中央巡视</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</si>
  <si>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</si>
  <si>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其他纪检监察事务支出</t>
    </r>
    <phoneticPr fontId="0" type="noConversion"/>
  </si>
  <si>
    <r>
      <rPr/>
      <t xml:space="preserve">  </t>
    </r>
    <r>
      <rPr>
        <b/>
        <sz val="12.0"/>
        <color rgb="FF000000"/>
        <rFont val="宋体"/>
        <charset val="134"/>
      </rPr>
      <t>商贸事务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</si>
  <si>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</si>
  <si>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</si>
  <si>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</si>
  <si>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对外贸易管理</t>
    </r>
    <phoneticPr fontId="0" type="noConversion"/>
  </si>
  <si>
    <r>
      <rPr/>
      <t xml:space="preserve">    </t>
    </r>
    <r>
      <rPr>
        <sz val="12.0"/>
        <color rgb="FF000000"/>
        <rFont val="宋体"/>
        <charset val="134"/>
      </rPr>
      <t>国际经济合作</t>
    </r>
    <phoneticPr fontId="0" type="noConversion"/>
  </si>
  <si>
    <r>
      <rPr/>
      <t xml:space="preserve">    </t>
    </r>
    <r>
      <rPr>
        <sz val="12.0"/>
        <color rgb="FF000000"/>
        <rFont val="宋体"/>
        <charset val="134"/>
      </rPr>
      <t>外资管理</t>
    </r>
    <phoneticPr fontId="0" type="noConversion"/>
  </si>
  <si>
    <r>
      <rPr/>
      <t xml:space="preserve">    </t>
    </r>
    <r>
      <rPr>
        <sz val="12.0"/>
        <color rgb="FF000000"/>
        <rFont val="宋体"/>
        <charset val="134"/>
      </rPr>
      <t>国内贸易管理</t>
    </r>
    <phoneticPr fontId="0" type="noConversion"/>
  </si>
  <si>
    <r>
      <rPr/>
      <t xml:space="preserve">    </t>
    </r>
    <r>
      <rPr>
        <sz val="12.0"/>
        <color rgb="FF000000"/>
        <rFont val="宋体"/>
        <charset val="134"/>
      </rPr>
      <t>招商引资</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</si>
  <si>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</si>
  <si>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其他商贸事务支出</t>
    </r>
    <phoneticPr fontId="0" type="noConversion"/>
  </si>
  <si>
    <r>
      <rPr/>
      <t xml:space="preserve">  </t>
    </r>
    <r>
      <rPr>
        <b/>
        <sz val="12.0"/>
        <color rgb="FF000000"/>
        <rFont val="宋体"/>
        <charset val="134"/>
      </rPr>
      <t>知识产权事务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</si>
  <si>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</si>
  <si>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</si>
  <si>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</si>
  <si>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专利审批</t>
    </r>
    <phoneticPr fontId="0" type="noConversion"/>
  </si>
  <si>
    <r>
      <rPr/>
      <t xml:space="preserve">    </t>
    </r>
    <r>
      <rPr>
        <sz val="12.0"/>
        <color rgb="FF000000"/>
        <rFont val="宋体"/>
        <charset val="134"/>
      </rPr>
      <t>国家知识产权战略</t>
    </r>
    <phoneticPr fontId="0" type="noConversion"/>
  </si>
  <si>
    <r>
      <rPr/>
      <t xml:space="preserve">    </t>
    </r>
    <r>
      <rPr>
        <sz val="12.0"/>
        <color rgb="FF000000"/>
        <rFont val="宋体"/>
        <charset val="134"/>
      </rPr>
      <t>专利试点和产业化推进</t>
    </r>
    <phoneticPr fontId="0" type="noConversion"/>
  </si>
  <si>
    <r>
      <rPr/>
      <t xml:space="preserve">    </t>
    </r>
    <r>
      <rPr>
        <sz val="12.0"/>
        <color rgb="FF000000"/>
        <rFont val="宋体"/>
        <charset val="134"/>
      </rPr>
      <t>专利执法</t>
    </r>
    <phoneticPr fontId="0" type="noConversion"/>
  </si>
  <si>
    <r>
      <rPr/>
      <t xml:space="preserve">    </t>
    </r>
    <r>
      <rPr>
        <sz val="12.0"/>
        <color rgb="FF000000"/>
        <rFont val="宋体"/>
        <charset val="134"/>
      </rPr>
      <t>国际组织专项活动</t>
    </r>
    <phoneticPr fontId="0" type="noConversion"/>
  </si>
  <si>
    <r>
      <rPr/>
      <t xml:space="preserve">    </t>
    </r>
    <r>
      <rPr>
        <sz val="12.0"/>
        <color rgb="FF000000"/>
        <rFont val="宋体"/>
        <charset val="134"/>
      </rPr>
      <t>知识产权宏观管理</t>
    </r>
    <phoneticPr fontId="0" type="noConversion"/>
  </si>
  <si>
    <r>
      <rPr/>
      <t xml:space="preserve">    </t>
    </r>
    <r>
      <rPr>
        <sz val="12.0"/>
        <color rgb="FF000000"/>
        <rFont val="宋体"/>
        <charset val="134"/>
      </rPr>
      <t>商标管理</t>
    </r>
    <phoneticPr fontId="0" type="noConversion"/>
  </si>
  <si>
    <r>
      <rPr/>
      <t xml:space="preserve">    </t>
    </r>
    <r>
      <rPr>
        <sz val="12.0"/>
        <color rgb="FF000000"/>
        <rFont val="宋体"/>
        <charset val="134"/>
      </rPr>
      <t>原产地地理标志管理</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</si>
  <si>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</si>
  <si>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其他知识产权事务支出</t>
    </r>
    <phoneticPr fontId="0" type="noConversion"/>
  </si>
  <si>
    <r>
      <rPr/>
      <t xml:space="preserve">  </t>
    </r>
    <r>
      <rPr>
        <b/>
        <sz val="12.0"/>
        <color rgb="FF000000"/>
        <rFont val="宋体"/>
        <charset val="134"/>
      </rPr>
      <t>民族事务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</si>
  <si>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</si>
  <si>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</si>
  <si>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</si>
  <si>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民族工作专项</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</si>
  <si>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</si>
  <si>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其他民族事务支出</t>
    </r>
    <phoneticPr fontId="0" type="noConversion"/>
  </si>
  <si>
    <r>
      <rPr/>
      <t xml:space="preserve">  </t>
    </r>
    <r>
      <rPr>
        <b/>
        <sz val="12.0"/>
        <color rgb="FF000000"/>
        <rFont val="宋体"/>
        <charset val="134"/>
      </rPr>
      <t>港澳台事务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</si>
  <si>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</si>
  <si>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</si>
  <si>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</si>
  <si>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港澳事务</t>
    </r>
    <phoneticPr fontId="0" type="noConversion"/>
  </si>
  <si>
    <r>
      <rPr/>
      <t xml:space="preserve">    </t>
    </r>
    <r>
      <rPr>
        <sz val="12.0"/>
        <color rgb="FF000000"/>
        <rFont val="宋体"/>
        <charset val="134"/>
      </rPr>
      <t>台湾事务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</si>
  <si>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</si>
  <si>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其他港澳台事务支出</t>
    </r>
    <phoneticPr fontId="0" type="noConversion"/>
  </si>
  <si>
    <r>
      <rPr/>
      <t xml:space="preserve">  </t>
    </r>
    <r>
      <rPr>
        <b/>
        <sz val="12.0"/>
        <color rgb="FF000000"/>
        <rFont val="宋体"/>
        <charset val="134"/>
      </rPr>
      <t>档案事务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</si>
  <si>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</si>
  <si>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</si>
  <si>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</si>
  <si>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档案馆</t>
    </r>
    <phoneticPr fontId="0" type="noConversion"/>
  </si>
  <si>
    <r>
      <rPr/>
      <t xml:space="preserve">    </t>
    </r>
    <r>
      <rPr>
        <sz val="12.0"/>
        <color rgb="FF000000"/>
        <rFont val="宋体"/>
        <charset val="134"/>
      </rPr>
      <t>其他档案事务支出</t>
    </r>
    <phoneticPr fontId="0" type="noConversion"/>
  </si>
  <si>
    <r>
      <rPr/>
      <t xml:space="preserve">  </t>
    </r>
    <r>
      <rPr>
        <b/>
        <sz val="12.0"/>
        <color rgb="FF000000"/>
        <rFont val="宋体"/>
        <charset val="134"/>
      </rPr>
      <t>民主党派及工商联事务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</si>
  <si>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</si>
  <si>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</si>
  <si>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</si>
  <si>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参政议政</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</si>
  <si>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</si>
  <si>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其他民主党派及工商联事务支出</t>
    </r>
    <phoneticPr fontId="0" type="noConversion"/>
  </si>
  <si>
    <r>
      <rPr/>
      <t xml:space="preserve">  </t>
    </r>
    <r>
      <rPr>
        <b/>
        <sz val="12.0"/>
        <color rgb="FF000000"/>
        <rFont val="宋体"/>
        <charset val="134"/>
      </rPr>
      <t>群众团体事务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</si>
  <si>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</si>
  <si>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</si>
  <si>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</si>
  <si>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工会事务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</si>
  <si>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</si>
  <si>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其他群众团体事务支出</t>
    </r>
    <phoneticPr fontId="0" type="noConversion"/>
  </si>
  <si>
    <r>
      <rPr/>
      <t xml:space="preserve">  </t>
    </r>
    <r>
      <rPr>
        <b/>
        <sz val="12.0"/>
        <color rgb="FF000000"/>
        <rFont val="宋体"/>
        <charset val="134"/>
      </rPr>
      <t>党委办公厅</t>
    </r>
    <r>
      <rPr>
        <b/>
        <sz val="12.0"/>
        <color rgb="FF000000"/>
        <rFont val="Times New Roman"/>
        <family val="1"/>
      </rPr>
      <t>(</t>
    </r>
    <r>
      <rPr>
        <b/>
        <sz val="12.0"/>
        <color rgb="FF000000"/>
        <rFont val="宋体"/>
        <charset val="134"/>
      </rPr>
      <t>室</t>
    </r>
    <r>
      <rPr>
        <b/>
        <sz val="12.0"/>
        <color rgb="FF000000"/>
        <rFont val="Times New Roman"/>
        <family val="1"/>
      </rPr>
      <t>)</t>
    </r>
    <r>
      <rPr>
        <b/>
        <sz val="12.0"/>
        <color rgb="FF000000"/>
        <rFont val="宋体"/>
        <charset val="134"/>
      </rPr>
      <t>及相关机构事务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</si>
  <si>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</si>
  <si>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</si>
  <si>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</si>
  <si>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专项业务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</si>
  <si>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</si>
  <si>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其他党委办公厅</t>
    </r>
    <r>
      <rPr>
        <sz val="12.0"/>
        <color rgb="FF000000"/>
        <rFont val="Times New Roman"/>
        <family val="1"/>
      </rPr>
      <t>(</t>
    </r>
    <r>
      <rPr>
        <sz val="12.0"/>
        <color rgb="FF000000"/>
        <rFont val="宋体"/>
        <charset val="134"/>
      </rPr>
      <t>室</t>
    </r>
    <r>
      <rPr>
        <sz val="12.0"/>
        <color rgb="FF000000"/>
        <rFont val="Times New Roman"/>
        <family val="1"/>
      </rPr>
      <t>)</t>
    </r>
    <r>
      <rPr>
        <sz val="12.0"/>
        <color rgb="FF000000"/>
        <rFont val="宋体"/>
        <charset val="134"/>
      </rPr>
      <t>及相关机构事务支出</t>
    </r>
    <phoneticPr fontId="0" type="noConversion"/>
  </si>
  <si>
    <r>
      <rPr/>
      <t xml:space="preserve">  </t>
    </r>
    <r>
      <rPr>
        <b/>
        <sz val="12.0"/>
        <color rgb="FF000000"/>
        <rFont val="宋体"/>
        <charset val="134"/>
      </rPr>
      <t>组织事务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</si>
  <si>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</si>
  <si>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</si>
  <si>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</si>
  <si>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公务员事务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</si>
  <si>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</si>
  <si>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其他组织事务支出</t>
    </r>
    <phoneticPr fontId="0" type="noConversion"/>
  </si>
  <si>
    <r>
      <rPr/>
      <t xml:space="preserve">  </t>
    </r>
    <r>
      <rPr>
        <b/>
        <sz val="12.0"/>
        <color rgb="FF000000"/>
        <rFont val="宋体"/>
        <charset val="134"/>
      </rPr>
      <t>宣传事务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</si>
  <si>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</si>
  <si>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</si>
  <si>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</si>
  <si>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</si>
  <si>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其他宣传事务支出</t>
    </r>
    <phoneticPr fontId="0" type="noConversion"/>
  </si>
  <si>
    <r>
      <rPr/>
      <t xml:space="preserve">  </t>
    </r>
    <r>
      <rPr>
        <b/>
        <sz val="12.0"/>
        <color rgb="FF000000"/>
        <rFont val="宋体"/>
        <charset val="134"/>
      </rPr>
      <t>统战事务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</si>
  <si>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</si>
  <si>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</si>
  <si>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</si>
  <si>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宗教事务</t>
    </r>
    <phoneticPr fontId="0" type="noConversion"/>
  </si>
  <si>
    <r>
      <rPr/>
      <t xml:space="preserve">    </t>
    </r>
    <r>
      <rPr>
        <sz val="12.0"/>
        <color rgb="FF000000"/>
        <rFont val="宋体"/>
        <charset val="134"/>
      </rPr>
      <t>华侨事务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</si>
  <si>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</si>
  <si>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其他统战事务支出</t>
    </r>
    <phoneticPr fontId="0" type="noConversion"/>
  </si>
  <si>
    <r>
      <rPr/>
      <t xml:space="preserve">  </t>
    </r>
    <r>
      <rPr>
        <b/>
        <sz val="12.0"/>
        <color rgb="FF000000"/>
        <rFont val="宋体"/>
        <charset val="134"/>
      </rPr>
      <t>对外联络事务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</si>
  <si>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</si>
  <si>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</si>
  <si>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</si>
  <si>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</si>
  <si>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其他对外联络事务支出</t>
    </r>
    <phoneticPr fontId="0" type="noConversion"/>
  </si>
  <si>
    <r>
      <rPr/>
      <t xml:space="preserve">  </t>
    </r>
    <r>
      <rPr>
        <b/>
        <sz val="12.0"/>
        <color rgb="FF000000"/>
        <rFont val="宋体"/>
        <charset val="134"/>
      </rPr>
      <t>其他共产党事务支出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</si>
  <si>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</si>
  <si>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</si>
  <si>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</si>
  <si>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</si>
  <si>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其他共产党事务支出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</si>
  <si>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网信事务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</si>
  <si>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</si>
  <si>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</si>
  <si>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</si>
  <si>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</si>
  <si>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其他网信事务支出</t>
    </r>
    <phoneticPr fontId="0" type="noConversion"/>
  </si>
  <si>
    <r>
      <rPr/>
      <t xml:space="preserve">  </t>
    </r>
    <r>
      <rPr>
        <b/>
        <sz val="12.0"/>
        <color rgb="FF000000"/>
        <rFont val="宋体"/>
        <charset val="134"/>
      </rPr>
      <t>市场监督管理事务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</si>
  <si>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</si>
  <si>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</si>
  <si>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</si>
  <si>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市场监督管理专项</t>
    </r>
    <phoneticPr fontId="0" type="noConversion"/>
  </si>
  <si>
    <r>
      <rPr/>
      <t xml:space="preserve">    </t>
    </r>
    <r>
      <rPr>
        <sz val="12.0"/>
        <color rgb="FF000000"/>
        <rFont val="宋体"/>
        <charset val="134"/>
      </rPr>
      <t>市场监管执法</t>
    </r>
    <phoneticPr fontId="0" type="noConversion"/>
  </si>
  <si>
    <r>
      <rPr/>
      <t xml:space="preserve">    </t>
    </r>
    <r>
      <rPr>
        <sz val="12.0"/>
        <color rgb="FF000000"/>
        <rFont val="宋体"/>
        <charset val="134"/>
      </rPr>
      <t>消费者权益保护</t>
    </r>
    <phoneticPr fontId="0" type="noConversion"/>
  </si>
  <si>
    <r>
      <rPr/>
      <t xml:space="preserve">    </t>
    </r>
    <r>
      <rPr>
        <sz val="12.0"/>
        <color rgb="FF000000"/>
        <rFont val="宋体"/>
        <charset val="134"/>
      </rPr>
      <t>价格监督检查</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</si>
  <si>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</si>
  <si>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市场监督管理技术支持</t>
    </r>
    <phoneticPr fontId="0" type="noConversion"/>
  </si>
  <si>
    <r>
      <rPr/>
      <t xml:space="preserve">    </t>
    </r>
    <r>
      <rPr>
        <sz val="12.0"/>
        <color rgb="FF000000"/>
        <rFont val="宋体"/>
        <charset val="134"/>
      </rPr>
      <t>认证认可监督管理</t>
    </r>
    <phoneticPr fontId="0" type="noConversion"/>
  </si>
  <si>
    <r>
      <rPr/>
      <t xml:space="preserve">    </t>
    </r>
    <r>
      <rPr>
        <sz val="12.0"/>
        <color rgb="FF000000"/>
        <rFont val="宋体"/>
        <charset val="134"/>
      </rPr>
      <t>标准化管理</t>
    </r>
    <phoneticPr fontId="0" type="noConversion"/>
  </si>
  <si>
    <r>
      <rPr/>
      <t xml:space="preserve">    </t>
    </r>
    <r>
      <rPr>
        <sz val="12.0"/>
        <color rgb="FF000000"/>
        <rFont val="宋体"/>
        <charset val="134"/>
      </rPr>
      <t>药品事务</t>
    </r>
    <phoneticPr fontId="0" type="noConversion"/>
  </si>
  <si>
    <r>
      <rPr/>
      <t xml:space="preserve">    </t>
    </r>
    <r>
      <rPr>
        <sz val="12.0"/>
        <color rgb="FF000000"/>
        <rFont val="宋体"/>
        <charset val="134"/>
      </rPr>
      <t>医疗器械事务</t>
    </r>
    <phoneticPr fontId="0" type="noConversion"/>
  </si>
  <si>
    <r>
      <rPr/>
      <t xml:space="preserve">    </t>
    </r>
    <r>
      <rPr>
        <sz val="12.0"/>
        <color rgb="FF000000"/>
        <rFont val="宋体"/>
        <charset val="134"/>
      </rPr>
      <t>化妆品事务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</si>
  <si>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</si>
  <si>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其他市场监督管理事务</t>
    </r>
    <phoneticPr fontId="0" type="noConversion"/>
  </si>
  <si>
    <r>
      <rPr/>
      <t xml:space="preserve">  </t>
    </r>
    <r>
      <rPr>
        <b/>
        <sz val="12.0"/>
        <color rgb="FF000000"/>
        <rFont val="宋体"/>
        <charset val="134"/>
      </rPr>
      <t>其他一般公共服务支出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</si>
  <si>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国家赔偿费用支出</t>
    </r>
    <phoneticPr fontId="0" type="noConversion"/>
  </si>
  <si>
    <r>
      <rPr/>
      <t xml:space="preserve">    </t>
    </r>
    <r>
      <rPr>
        <sz val="12.0"/>
        <color rgb="FF000000"/>
        <rFont val="宋体"/>
        <charset val="134"/>
      </rPr>
      <t>其他一般公共服务支出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</si>
  <si>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外交管理事务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</si>
  <si>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</si>
  <si>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</si>
  <si>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</si>
  <si>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专项业务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</si>
  <si>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</si>
  <si>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其他外交管理事务支出</t>
    </r>
    <phoneticPr fontId="0" type="noConversion"/>
  </si>
  <si>
    <r>
      <rPr/>
      <t xml:space="preserve">  </t>
    </r>
    <r>
      <rPr>
        <b/>
        <sz val="12.0"/>
        <color rgb="FF000000"/>
        <rFont val="宋体"/>
        <charset val="134"/>
      </rPr>
      <t>驻外机构</t>
    </r>
    <phoneticPr fontId="0" type="noConversion"/>
  </si>
  <si>
    <r>
      <rPr/>
      <t xml:space="preserve">    </t>
    </r>
    <r>
      <rPr>
        <sz val="12.0"/>
        <color rgb="FF000000"/>
        <rFont val="宋体"/>
        <charset val="134"/>
      </rPr>
      <t>驻外使领馆</t>
    </r>
    <r>
      <rPr>
        <sz val="12.0"/>
        <color rgb="FF000000"/>
        <rFont val="Times New Roman"/>
        <family val="1"/>
      </rPr>
      <t>(</t>
    </r>
    <r>
      <rPr>
        <sz val="12.0"/>
        <color rgb="FF000000"/>
        <rFont val="宋体"/>
        <charset val="134"/>
      </rPr>
      <t>团、处</t>
    </r>
    <r>
      <rPr>
        <sz val="12.0"/>
        <color rgb="FF000000"/>
        <rFont val="Times New Roman"/>
        <family val="1"/>
      </rPr>
      <t>)</t>
    </r>
    <phoneticPr fontId="0" type="noConversion"/>
  </si>
  <si>
    <r>
      <rPr/>
      <t xml:space="preserve">    </t>
    </r>
    <r>
      <rPr>
        <sz val="12.0"/>
        <color rgb="FF000000"/>
        <rFont val="宋体"/>
        <charset val="134"/>
      </rPr>
      <t>其他驻外机构支出</t>
    </r>
    <phoneticPr fontId="0" type="noConversion"/>
  </si>
  <si>
    <r>
      <rPr/>
      <t xml:space="preserve">  </t>
    </r>
    <r>
      <rPr>
        <b/>
        <sz val="12.0"/>
        <color rgb="FF000000"/>
        <rFont val="宋体"/>
        <charset val="134"/>
      </rPr>
      <t>对外援助</t>
    </r>
    <phoneticPr fontId="0" type="noConversion"/>
  </si>
  <si>
    <r>
      <rPr/>
      <t xml:space="preserve">    </t>
    </r>
    <r>
      <rPr>
        <sz val="12.0"/>
        <color rgb="FF000000"/>
        <rFont val="宋体"/>
        <charset val="134"/>
      </rPr>
      <t>援外优惠贷款贴息</t>
    </r>
    <phoneticPr fontId="0" type="noConversion"/>
  </si>
  <si>
    <r>
      <rPr/>
      <t xml:space="preserve">    </t>
    </r>
    <r>
      <rPr>
        <sz val="12.0"/>
        <color rgb="FF000000"/>
        <rFont val="宋体"/>
        <charset val="134"/>
      </rPr>
      <t>对外援助</t>
    </r>
    <phoneticPr fontId="0" type="noConversion"/>
  </si>
  <si>
    <r>
      <rPr/>
      <t xml:space="preserve">  </t>
    </r>
    <r>
      <rPr>
        <b/>
        <sz val="12.0"/>
        <color rgb="FF000000"/>
        <rFont val="宋体"/>
        <charset val="134"/>
      </rPr>
      <t>国际组织</t>
    </r>
    <phoneticPr fontId="0" type="noConversion"/>
  </si>
  <si>
    <r>
      <rPr/>
      <t xml:space="preserve">    </t>
    </r>
    <r>
      <rPr>
        <sz val="12.0"/>
        <color rgb="FF000000"/>
        <rFont val="宋体"/>
        <charset val="134"/>
      </rPr>
      <t>国际组织会费</t>
    </r>
    <phoneticPr fontId="0" type="noConversion"/>
  </si>
  <si>
    <r>
      <rPr/>
      <t xml:space="preserve">    </t>
    </r>
    <r>
      <rPr>
        <sz val="12.0"/>
        <color rgb="FF000000"/>
        <rFont val="宋体"/>
        <charset val="134"/>
      </rPr>
      <t>国际组织捐赠</t>
    </r>
    <phoneticPr fontId="0" type="noConversion"/>
  </si>
  <si>
    <r>
      <rPr/>
      <t xml:space="preserve">    </t>
    </r>
    <r>
      <rPr>
        <sz val="12.0"/>
        <color rgb="FF000000"/>
        <rFont val="宋体"/>
        <charset val="134"/>
      </rPr>
      <t>维和摊款</t>
    </r>
    <phoneticPr fontId="0" type="noConversion"/>
  </si>
  <si>
    <r>
      <rPr/>
      <t xml:space="preserve">    </t>
    </r>
    <r>
      <rPr>
        <sz val="12.0"/>
        <color rgb="FF000000"/>
        <rFont val="宋体"/>
        <charset val="134"/>
      </rPr>
      <t>国际组织股金及基金</t>
    </r>
    <phoneticPr fontId="0" type="noConversion"/>
  </si>
  <si>
    <r>
      <rPr/>
      <t xml:space="preserve">    </t>
    </r>
    <r>
      <rPr>
        <sz val="12.0"/>
        <color rgb="FF000000"/>
        <rFont val="宋体"/>
        <charset val="134"/>
      </rPr>
      <t>其他国际组织支出</t>
    </r>
    <phoneticPr fontId="0" type="noConversion"/>
  </si>
  <si>
    <r>
      <rPr/>
      <t xml:space="preserve">  </t>
    </r>
    <r>
      <rPr>
        <b/>
        <sz val="12.0"/>
        <color rgb="FF000000"/>
        <rFont val="宋体"/>
        <charset val="134"/>
      </rPr>
      <t>对外合作与交流</t>
    </r>
    <phoneticPr fontId="0" type="noConversion"/>
  </si>
  <si>
    <r>
      <rPr/>
      <t xml:space="preserve">    </t>
    </r>
    <r>
      <rPr>
        <sz val="12.0"/>
        <color rgb="FF000000"/>
        <rFont val="宋体"/>
        <charset val="134"/>
      </rPr>
      <t>在华国际会议</t>
    </r>
    <phoneticPr fontId="0" type="noConversion"/>
  </si>
  <si>
    <r>
      <rPr/>
      <t xml:space="preserve">    </t>
    </r>
    <r>
      <rPr>
        <sz val="12.0"/>
        <color rgb="FF000000"/>
        <rFont val="宋体"/>
        <charset val="134"/>
      </rPr>
      <t>国际交流活动</t>
    </r>
    <phoneticPr fontId="0" type="noConversion"/>
  </si>
  <si>
    <r>
      <rPr/>
      <t xml:space="preserve">    </t>
    </r>
    <r>
      <rPr>
        <sz val="12.0"/>
        <color rgb="FF000000"/>
        <rFont val="宋体"/>
        <charset val="134"/>
      </rPr>
      <t>其他对外合作与交流支出</t>
    </r>
    <phoneticPr fontId="0" type="noConversion"/>
  </si>
  <si>
    <r>
      <rPr/>
      <t xml:space="preserve">  </t>
    </r>
    <r>
      <rPr>
        <b/>
        <sz val="12.0"/>
        <color rgb="FF000000"/>
        <rFont val="宋体"/>
        <charset val="134"/>
      </rPr>
      <t>对外宣传</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</si>
  <si>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对外宣传</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</si>
  <si>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边界勘界联检</t>
    </r>
    <phoneticPr fontId="0" type="noConversion"/>
  </si>
  <si>
    <r>
      <rPr/>
      <t xml:space="preserve">    </t>
    </r>
    <r>
      <rPr>
        <sz val="12.0"/>
        <color rgb="FF000000"/>
        <rFont val="宋体"/>
        <charset val="134"/>
      </rPr>
      <t>边界勘界</t>
    </r>
    <phoneticPr fontId="0" type="noConversion"/>
  </si>
  <si>
    <r>
      <rPr/>
      <t xml:space="preserve">    </t>
    </r>
    <r>
      <rPr>
        <sz val="12.0"/>
        <color rgb="FF000000"/>
        <rFont val="宋体"/>
        <charset val="134"/>
      </rPr>
      <t>边界联检</t>
    </r>
    <phoneticPr fontId="0" type="noConversion"/>
  </si>
  <si>
    <r>
      <rPr/>
      <t xml:space="preserve">    </t>
    </r>
    <r>
      <rPr>
        <sz val="12.0"/>
        <color rgb="FF000000"/>
        <rFont val="宋体"/>
        <charset val="134"/>
      </rPr>
      <t>边界界桩维护</t>
    </r>
    <phoneticPr fontId="0" type="noConversion"/>
  </si>
  <si>
    <r>
      <rPr/>
      <t xml:space="preserve">    </t>
    </r>
    <r>
      <rPr>
        <sz val="12.0"/>
        <color rgb="FF000000"/>
        <rFont val="宋体"/>
        <charset val="134"/>
      </rPr>
      <t>其他支出</t>
    </r>
    <phoneticPr fontId="0" type="noConversion"/>
  </si>
  <si>
    <r>
      <rPr/>
      <t xml:space="preserve">  </t>
    </r>
    <r>
      <rPr>
        <b/>
        <sz val="12.0"/>
        <color rgb="FF000000"/>
        <rFont val="宋体"/>
        <charset val="134"/>
      </rPr>
      <t>国际发展合作</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</si>
  <si>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</si>
  <si>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</si>
  <si>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</si>
  <si>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</si>
  <si>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其他国际发展合作支出</t>
    </r>
    <phoneticPr fontId="0" type="noConversion"/>
  </si>
  <si>
    <r>
      <rPr/>
      <t xml:space="preserve">  </t>
    </r>
    <r>
      <rPr>
        <b/>
        <sz val="12.0"/>
        <color rgb="FF000000"/>
        <rFont val="宋体"/>
        <charset val="134"/>
      </rPr>
      <t>其他外交支出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</si>
  <si>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其他外交支出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</si>
  <si>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现役部队</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</si>
  <si>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现役部队</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</si>
  <si>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国防科研事业</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</si>
  <si>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国防科研事业</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</si>
  <si>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专项工程</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</si>
  <si>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专项工程</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</si>
  <si>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国防动员</t>
    </r>
    <phoneticPr fontId="0" type="noConversion"/>
  </si>
  <si>
    <r>
      <rPr/>
      <t xml:space="preserve">    </t>
    </r>
    <r>
      <rPr>
        <sz val="12.0"/>
        <color rgb="FF000000"/>
        <rFont val="宋体"/>
        <charset val="134"/>
      </rPr>
      <t>兵役征集</t>
    </r>
    <phoneticPr fontId="0" type="noConversion"/>
  </si>
  <si>
    <r>
      <rPr/>
      <t xml:space="preserve">    </t>
    </r>
    <r>
      <rPr>
        <sz val="12.0"/>
        <color rgb="FF000000"/>
        <rFont val="宋体"/>
        <charset val="134"/>
      </rPr>
      <t>经济动员</t>
    </r>
    <phoneticPr fontId="0" type="noConversion"/>
  </si>
  <si>
    <r>
      <rPr/>
      <t xml:space="preserve">    </t>
    </r>
    <r>
      <rPr>
        <sz val="12.0"/>
        <color rgb="FF000000"/>
        <rFont val="宋体"/>
        <charset val="134"/>
      </rPr>
      <t>人民防空</t>
    </r>
    <phoneticPr fontId="0" type="noConversion"/>
  </si>
  <si>
    <r>
      <rPr/>
      <t xml:space="preserve">    </t>
    </r>
    <r>
      <rPr>
        <sz val="12.0"/>
        <color rgb="FF000000"/>
        <rFont val="宋体"/>
        <charset val="134"/>
      </rPr>
      <t>交通战备</t>
    </r>
    <phoneticPr fontId="0" type="noConversion"/>
  </si>
  <si>
    <r>
      <rPr/>
      <t xml:space="preserve">    </t>
    </r>
    <r>
      <rPr>
        <sz val="12.0"/>
        <color rgb="FF000000"/>
        <rFont val="宋体"/>
        <charset val="134"/>
      </rPr>
      <t>国防教育</t>
    </r>
    <phoneticPr fontId="0" type="noConversion"/>
  </si>
  <si>
    <r>
      <rPr/>
      <t xml:space="preserve">    </t>
    </r>
    <r>
      <rPr>
        <sz val="12.0"/>
        <color rgb="FF000000"/>
        <rFont val="宋体"/>
        <charset val="134"/>
      </rPr>
      <t>预备役部队</t>
    </r>
    <phoneticPr fontId="0" type="noConversion"/>
  </si>
  <si>
    <r>
      <rPr/>
      <t xml:space="preserve">    </t>
    </r>
    <r>
      <rPr>
        <sz val="12.0"/>
        <color rgb="FF000000"/>
        <rFont val="宋体"/>
        <charset val="134"/>
      </rPr>
      <t>民兵</t>
    </r>
    <phoneticPr fontId="0" type="noConversion"/>
  </si>
  <si>
    <r>
      <rPr/>
      <t xml:space="preserve">    </t>
    </r>
    <r>
      <rPr>
        <sz val="12.0"/>
        <color rgb="FF000000"/>
        <rFont val="宋体"/>
        <charset val="134"/>
      </rPr>
      <t>边海防</t>
    </r>
    <phoneticPr fontId="0" type="noConversion"/>
  </si>
  <si>
    <r>
      <rPr/>
      <t xml:space="preserve">    </t>
    </r>
    <r>
      <rPr>
        <sz val="12.0"/>
        <color rgb="FF000000"/>
        <rFont val="宋体"/>
        <charset val="134"/>
      </rPr>
      <t>其他国防动员支出</t>
    </r>
    <phoneticPr fontId="0" type="noConversion"/>
  </si>
  <si>
    <r>
      <rPr/>
      <t xml:space="preserve">  </t>
    </r>
    <r>
      <rPr>
        <b/>
        <sz val="12.0"/>
        <color rgb="FF000000"/>
        <rFont val="宋体"/>
        <charset val="134"/>
      </rPr>
      <t>其他国防支出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</si>
  <si>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其他国防支出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</si>
  <si>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武装警察部队</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</si>
  <si>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武装警察部队</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</si>
  <si>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sz val="12.0"/>
        <color rgb="FF000000"/>
        <rFont val="宋体"/>
        <charset val="134"/>
      </rPr>
      <t>其他武装警察部队支出</t>
    </r>
    <phoneticPr fontId="0" type="noConversion"/>
  </si>
  <si>
    <r>
      <rPr/>
      <t xml:space="preserve">  </t>
    </r>
    <r>
      <rPr>
        <b/>
        <sz val="12.0"/>
        <color rgb="FF000000"/>
        <rFont val="宋体"/>
        <charset val="134"/>
      </rPr>
      <t>公安</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</si>
  <si>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</si>
  <si>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</si>
  <si>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</si>
  <si>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</si>
  <si>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执法办案</t>
    </r>
    <phoneticPr fontId="0" type="noConversion"/>
  </si>
  <si>
    <r>
      <rPr/>
      <t xml:space="preserve">    </t>
    </r>
    <r>
      <rPr>
        <sz val="12.0"/>
        <color rgb="FF000000"/>
        <rFont val="宋体"/>
        <charset val="134"/>
      </rPr>
      <t>特别业务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</si>
  <si>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</si>
  <si>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其他公安支出</t>
    </r>
    <phoneticPr fontId="0" type="noConversion"/>
  </si>
  <si>
    <r>
      <rPr/>
      <t xml:space="preserve">  </t>
    </r>
    <r>
      <rPr>
        <b/>
        <sz val="12.0"/>
        <color rgb="FF000000"/>
        <rFont val="宋体"/>
        <charset val="134"/>
      </rPr>
      <t>国家安全</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</si>
  <si>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</si>
  <si>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</si>
  <si>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</si>
  <si>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安全业务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</si>
  <si>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</si>
  <si>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其他国家安全支出</t>
    </r>
    <phoneticPr fontId="0" type="noConversion"/>
  </si>
  <si>
    <r>
      <rPr/>
      <t xml:space="preserve">  </t>
    </r>
    <r>
      <rPr>
        <b/>
        <sz val="12.0"/>
        <color rgb="FF000000"/>
        <rFont val="宋体"/>
        <charset val="134"/>
      </rPr>
      <t>检察</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</si>
  <si>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</si>
  <si>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</si>
  <si>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</si>
  <si>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两房</t>
    </r>
    <r>
      <rPr>
        <sz val="12.0"/>
        <color rgb="FF000000"/>
        <rFont val="Times New Roman"/>
        <family val="1"/>
      </rPr>
      <t>”</t>
    </r>
    <r>
      <rPr>
        <sz val="12.0"/>
        <color rgb="FF000000"/>
        <rFont val="宋体"/>
        <charset val="134"/>
      </rPr>
      <t>建设</t>
    </r>
    <phoneticPr fontId="0" type="noConversion"/>
  </si>
  <si>
    <r>
      <rPr/>
      <t xml:space="preserve">    </t>
    </r>
    <r>
      <rPr>
        <sz val="12.0"/>
        <color rgb="FF000000"/>
        <rFont val="宋体"/>
        <charset val="134"/>
      </rPr>
      <t>检察监督</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</si>
  <si>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</si>
  <si>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其他检察支出</t>
    </r>
    <phoneticPr fontId="0" type="noConversion"/>
  </si>
  <si>
    <r>
      <rPr/>
      <t xml:space="preserve">  </t>
    </r>
    <r>
      <rPr>
        <b/>
        <sz val="12.0"/>
        <color rgb="FF000000"/>
        <rFont val="宋体"/>
        <charset val="134"/>
      </rPr>
      <t>法院</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</si>
  <si>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</si>
  <si>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</si>
  <si>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</si>
  <si>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案件审判</t>
    </r>
    <phoneticPr fontId="0" type="noConversion"/>
  </si>
  <si>
    <r>
      <rPr/>
      <t xml:space="preserve">    </t>
    </r>
    <r>
      <rPr>
        <sz val="12.0"/>
        <color rgb="FF000000"/>
        <rFont val="宋体"/>
        <charset val="134"/>
      </rPr>
      <t>案件执行</t>
    </r>
    <phoneticPr fontId="0" type="noConversion"/>
  </si>
  <si>
    <r>
      <rPr/>
      <t xml:space="preserve">    “</t>
    </r>
    <r>
      <rPr>
        <sz val="12.0"/>
        <color rgb="FF000000"/>
        <rFont val="宋体"/>
        <charset val="134"/>
      </rPr>
      <t>两庭</t>
    </r>
    <r>
      <rPr>
        <sz val="12.0"/>
        <color rgb="FF000000"/>
        <rFont val="Times New Roman"/>
        <family val="1"/>
      </rPr>
      <t>”</t>
    </r>
    <r>
      <rPr>
        <sz val="12.0"/>
        <color rgb="FF000000"/>
        <rFont val="宋体"/>
        <charset val="134"/>
      </rPr>
      <t>建设</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</si>
  <si>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</si>
  <si>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其他法院支出</t>
    </r>
    <phoneticPr fontId="0" type="noConversion"/>
  </si>
  <si>
    <r>
      <rPr/>
      <t xml:space="preserve">  </t>
    </r>
    <r>
      <rPr>
        <b/>
        <sz val="12.0"/>
        <color rgb="FF000000"/>
        <rFont val="宋体"/>
        <charset val="134"/>
      </rPr>
      <t>司法</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</si>
  <si>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</si>
  <si>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</si>
  <si>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</si>
  <si>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基层司法业务</t>
    </r>
    <phoneticPr fontId="0" type="noConversion"/>
  </si>
  <si>
    <r>
      <rPr/>
      <t xml:space="preserve">    </t>
    </r>
    <r>
      <rPr>
        <sz val="12.0"/>
        <color rgb="FF000000"/>
        <rFont val="宋体"/>
        <charset val="134"/>
      </rPr>
      <t>普法宣传</t>
    </r>
    <phoneticPr fontId="0" type="noConversion"/>
  </si>
  <si>
    <r>
      <rPr/>
      <t xml:space="preserve">    </t>
    </r>
    <r>
      <rPr>
        <sz val="12.0"/>
        <color rgb="FF000000"/>
        <rFont val="宋体"/>
        <charset val="134"/>
      </rPr>
      <t>律师公证管理</t>
    </r>
    <phoneticPr fontId="0" type="noConversion"/>
  </si>
  <si>
    <r>
      <rPr/>
      <t xml:space="preserve">    </t>
    </r>
    <r>
      <rPr>
        <sz val="12.0"/>
        <color rgb="FF000000"/>
        <rFont val="宋体"/>
        <charset val="134"/>
      </rPr>
      <t>法律援助</t>
    </r>
    <phoneticPr fontId="0" type="noConversion"/>
  </si>
  <si>
    <r>
      <rPr/>
      <t xml:space="preserve">    </t>
    </r>
    <r>
      <rPr>
        <sz val="12.0"/>
        <color rgb="FF000000"/>
        <rFont val="宋体"/>
        <charset val="134"/>
      </rPr>
      <t>国家统一法律职业资格考试</t>
    </r>
    <phoneticPr fontId="0" type="noConversion"/>
  </si>
  <si>
    <r>
      <rPr/>
      <t xml:space="preserve">    </t>
    </r>
    <r>
      <rPr>
        <sz val="12.0"/>
        <color rgb="FF000000"/>
        <rFont val="宋体"/>
        <charset val="134"/>
      </rPr>
      <t>仲裁</t>
    </r>
    <phoneticPr fontId="0" type="noConversion"/>
  </si>
  <si>
    <r>
      <rPr/>
      <t xml:space="preserve">    </t>
    </r>
    <r>
      <rPr>
        <sz val="12.0"/>
        <color rgb="FF000000"/>
        <rFont val="宋体"/>
        <charset val="134"/>
      </rPr>
      <t>社区矫正</t>
    </r>
    <phoneticPr fontId="0" type="noConversion"/>
  </si>
  <si>
    <r>
      <rPr/>
      <t xml:space="preserve">    </t>
    </r>
    <r>
      <rPr>
        <sz val="12.0"/>
        <color rgb="FF000000"/>
        <rFont val="宋体"/>
        <charset val="134"/>
      </rPr>
      <t>司法鉴定</t>
    </r>
    <phoneticPr fontId="0" type="noConversion"/>
  </si>
  <si>
    <r>
      <rPr/>
      <t xml:space="preserve">    </t>
    </r>
    <r>
      <rPr>
        <sz val="12.0"/>
        <color rgb="FF000000"/>
        <rFont val="宋体"/>
        <charset val="134"/>
      </rPr>
      <t>法制建设</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</si>
  <si>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</si>
  <si>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</si>
  <si>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其他司法支出</t>
    </r>
    <phoneticPr fontId="0" type="noConversion"/>
  </si>
  <si>
    <r>
      <rPr/>
      <t xml:space="preserve">  </t>
    </r>
    <r>
      <rPr>
        <b/>
        <sz val="12.0"/>
        <color rgb="FF000000"/>
        <rFont val="宋体"/>
        <charset val="134"/>
      </rPr>
      <t>监狱</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</si>
  <si>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</si>
  <si>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</si>
  <si>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</si>
  <si>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犯人生活</t>
    </r>
    <phoneticPr fontId="0" type="noConversion"/>
  </si>
  <si>
    <r>
      <rPr/>
      <t xml:space="preserve">    </t>
    </r>
    <r>
      <rPr>
        <sz val="12.0"/>
        <color rgb="FF000000"/>
        <rFont val="宋体"/>
        <charset val="134"/>
      </rPr>
      <t>犯人改造</t>
    </r>
    <phoneticPr fontId="0" type="noConversion"/>
  </si>
  <si>
    <r>
      <rPr/>
      <t xml:space="preserve">    </t>
    </r>
    <r>
      <rPr>
        <sz val="12.0"/>
        <color rgb="FF000000"/>
        <rFont val="宋体"/>
        <charset val="134"/>
      </rPr>
      <t>狱政设施建设</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</si>
  <si>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</si>
  <si>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</si>
  <si>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其他监狱支出</t>
    </r>
    <phoneticPr fontId="0" type="noConversion"/>
  </si>
  <si>
    <r>
      <rPr/>
      <t xml:space="preserve">  </t>
    </r>
    <r>
      <rPr>
        <b/>
        <sz val="12.0"/>
        <color rgb="FF000000"/>
        <rFont val="宋体"/>
        <charset val="134"/>
      </rPr>
      <t>强制隔离戒毒</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</si>
  <si>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</si>
  <si>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</si>
  <si>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</si>
  <si>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强制隔离戒毒人员生活</t>
    </r>
    <phoneticPr fontId="0" type="noConversion"/>
  </si>
  <si>
    <r>
      <rPr/>
      <t xml:space="preserve">    </t>
    </r>
    <r>
      <rPr>
        <sz val="12.0"/>
        <color rgb="FF000000"/>
        <rFont val="宋体"/>
        <charset val="134"/>
      </rPr>
      <t>强制隔离戒毒人员教育</t>
    </r>
    <phoneticPr fontId="0" type="noConversion"/>
  </si>
  <si>
    <r>
      <rPr/>
      <t xml:space="preserve">    </t>
    </r>
    <r>
      <rPr>
        <sz val="12.0"/>
        <color rgb="FF000000"/>
        <rFont val="宋体"/>
        <charset val="134"/>
      </rPr>
      <t>所政设施建设</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</si>
  <si>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</si>
  <si>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</si>
  <si>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其他强制隔离戒毒支出</t>
    </r>
    <phoneticPr fontId="0" type="noConversion"/>
  </si>
  <si>
    <r>
      <rPr/>
      <t xml:space="preserve">  </t>
    </r>
    <r>
      <rPr>
        <b/>
        <sz val="12.0"/>
        <color rgb="FF000000"/>
        <rFont val="宋体"/>
        <charset val="134"/>
      </rPr>
      <t>国家保密</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</si>
  <si>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</si>
  <si>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</si>
  <si>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</si>
  <si>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保密技术</t>
    </r>
    <phoneticPr fontId="0" type="noConversion"/>
  </si>
  <si>
    <r>
      <rPr/>
      <t xml:space="preserve">    </t>
    </r>
    <r>
      <rPr>
        <sz val="12.0"/>
        <color rgb="FF000000"/>
        <rFont val="宋体"/>
        <charset val="134"/>
      </rPr>
      <t>保密管理</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</si>
  <si>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</si>
  <si>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其他国家保密支出</t>
    </r>
    <phoneticPr fontId="0" type="noConversion"/>
  </si>
  <si>
    <r>
      <rPr/>
      <t xml:space="preserve">  </t>
    </r>
    <r>
      <rPr>
        <b/>
        <sz val="12.0"/>
        <color rgb="FF000000"/>
        <rFont val="宋体"/>
        <charset val="134"/>
      </rPr>
      <t>缉私警察</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</si>
  <si>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</si>
  <si>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</si>
  <si>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</si>
  <si>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缉私业务</t>
    </r>
    <phoneticPr fontId="0" type="noConversion"/>
  </si>
  <si>
    <r>
      <rPr/>
      <t xml:space="preserve">    </t>
    </r>
    <r>
      <rPr>
        <sz val="12.0"/>
        <color rgb="FF000000"/>
        <rFont val="宋体"/>
        <charset val="134"/>
      </rPr>
      <t>其他缉私警察支出</t>
    </r>
    <phoneticPr fontId="0" type="noConversion"/>
  </si>
  <si>
    <r>
      <rPr/>
      <t xml:space="preserve">  </t>
    </r>
    <r>
      <rPr>
        <b/>
        <sz val="12.0"/>
        <color rgb="FF000000"/>
        <rFont val="宋体"/>
        <charset val="134"/>
      </rPr>
      <t>其他公共安全支出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</si>
  <si>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其他公共安全支出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</si>
  <si>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教育管理事务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</si>
  <si>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</si>
  <si>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</si>
  <si>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</si>
  <si>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其他教育管理事务支出</t>
    </r>
    <phoneticPr fontId="0" type="noConversion"/>
  </si>
  <si>
    <r>
      <rPr/>
      <t xml:space="preserve">  </t>
    </r>
    <r>
      <rPr>
        <b/>
        <sz val="12.0"/>
        <color rgb="FF000000"/>
        <rFont val="宋体"/>
        <charset val="134"/>
      </rPr>
      <t>普通教育</t>
    </r>
    <phoneticPr fontId="0" type="noConversion"/>
  </si>
  <si>
    <r>
      <rPr/>
      <t xml:space="preserve">    </t>
    </r>
    <r>
      <rPr>
        <sz val="12.0"/>
        <color rgb="FF000000"/>
        <rFont val="宋体"/>
        <charset val="134"/>
      </rPr>
      <t>学前教育</t>
    </r>
    <phoneticPr fontId="0" type="noConversion"/>
  </si>
  <si>
    <r>
      <rPr/>
      <t xml:space="preserve">    </t>
    </r>
    <r>
      <rPr>
        <sz val="12.0"/>
        <color rgb="FF000000"/>
        <rFont val="宋体"/>
        <charset val="134"/>
      </rPr>
      <t>小学教育</t>
    </r>
    <phoneticPr fontId="0" type="noConversion"/>
  </si>
  <si>
    <r>
      <rPr/>
      <t xml:space="preserve">    </t>
    </r>
    <r>
      <rPr>
        <sz val="12.0"/>
        <color rgb="FF000000"/>
        <rFont val="宋体"/>
        <charset val="134"/>
      </rPr>
      <t>初中教育</t>
    </r>
    <phoneticPr fontId="0" type="noConversion"/>
  </si>
  <si>
    <r>
      <rPr/>
      <t xml:space="preserve">    </t>
    </r>
    <r>
      <rPr>
        <sz val="12.0"/>
        <color rgb="FF000000"/>
        <rFont val="宋体"/>
        <charset val="134"/>
      </rPr>
      <t>高中教育</t>
    </r>
    <phoneticPr fontId="0" type="noConversion"/>
  </si>
  <si>
    <r>
      <rPr/>
      <t xml:space="preserve">    </t>
    </r>
    <r>
      <rPr>
        <sz val="12.0"/>
        <color rgb="FF000000"/>
        <rFont val="宋体"/>
        <charset val="134"/>
      </rPr>
      <t>高等教育</t>
    </r>
    <phoneticPr fontId="0" type="noConversion"/>
  </si>
  <si>
    <r>
      <rPr/>
      <t xml:space="preserve">    </t>
    </r>
    <r>
      <rPr>
        <sz val="12.0"/>
        <color rgb="FF000000"/>
        <rFont val="宋体"/>
        <charset val="134"/>
      </rPr>
      <t>化解农村义务教育债务支出</t>
    </r>
    <phoneticPr fontId="0" type="noConversion"/>
  </si>
  <si>
    <r>
      <rPr/>
      <t xml:space="preserve">    </t>
    </r>
    <r>
      <rPr>
        <sz val="12.0"/>
        <color rgb="FF000000"/>
        <rFont val="宋体"/>
        <charset val="134"/>
      </rPr>
      <t>化解普通高中债务支出</t>
    </r>
    <phoneticPr fontId="0" type="noConversion"/>
  </si>
  <si>
    <r>
      <rPr/>
      <t xml:space="preserve">    </t>
    </r>
    <r>
      <rPr>
        <sz val="12.0"/>
        <color rgb="FF000000"/>
        <rFont val="宋体"/>
        <charset val="134"/>
      </rPr>
      <t>其他普通教育支出</t>
    </r>
    <phoneticPr fontId="0" type="noConversion"/>
  </si>
  <si>
    <r>
      <rPr/>
      <t xml:space="preserve">  </t>
    </r>
    <r>
      <rPr>
        <b/>
        <sz val="12.0"/>
        <color rgb="FF000000"/>
        <rFont val="宋体"/>
        <charset val="134"/>
      </rPr>
      <t>职业教育</t>
    </r>
    <phoneticPr fontId="0" type="noConversion"/>
  </si>
  <si>
    <r>
      <rPr/>
      <t xml:space="preserve">    </t>
    </r>
    <r>
      <rPr>
        <sz val="12.0"/>
        <color rgb="FF000000"/>
        <rFont val="宋体"/>
        <charset val="134"/>
      </rPr>
      <t>初等职业教育</t>
    </r>
    <phoneticPr fontId="0" type="noConversion"/>
  </si>
  <si>
    <r>
      <rPr/>
      <t xml:space="preserve">    </t>
    </r>
    <r>
      <rPr>
        <sz val="12.0"/>
        <color rgb="FF000000"/>
        <rFont val="宋体"/>
        <charset val="134"/>
      </rPr>
      <t>中专教育</t>
    </r>
    <phoneticPr fontId="0" type="noConversion"/>
  </si>
  <si>
    <r>
      <rPr/>
      <t xml:space="preserve">    </t>
    </r>
    <r>
      <rPr>
        <sz val="12.0"/>
        <color rgb="FF000000"/>
        <rFont val="宋体"/>
        <charset val="134"/>
      </rPr>
      <t>技校教育</t>
    </r>
    <phoneticPr fontId="0" type="noConversion"/>
  </si>
  <si>
    <r>
      <rPr/>
      <t xml:space="preserve">    </t>
    </r>
    <r>
      <rPr>
        <sz val="12.0"/>
        <color rgb="FF000000"/>
        <rFont val="宋体"/>
        <charset val="134"/>
      </rPr>
      <t>职业高中教育</t>
    </r>
    <phoneticPr fontId="0" type="noConversion"/>
  </si>
  <si>
    <r>
      <rPr/>
      <t xml:space="preserve">    </t>
    </r>
    <r>
      <rPr>
        <sz val="12.0"/>
        <color rgb="FF000000"/>
        <rFont val="宋体"/>
        <charset val="134"/>
      </rPr>
      <t>高等职业教育</t>
    </r>
    <phoneticPr fontId="0" type="noConversion"/>
  </si>
  <si>
    <r>
      <rPr/>
      <t xml:space="preserve">    </t>
    </r>
    <r>
      <rPr>
        <sz val="12.0"/>
        <color rgb="FF000000"/>
        <rFont val="宋体"/>
        <charset val="134"/>
      </rPr>
      <t>其他职业教育支出</t>
    </r>
    <phoneticPr fontId="0" type="noConversion"/>
  </si>
  <si>
    <r>
      <rPr/>
      <t xml:space="preserve">  </t>
    </r>
    <r>
      <rPr>
        <b/>
        <sz val="12.0"/>
        <color rgb="FF000000"/>
        <rFont val="宋体"/>
        <charset val="134"/>
      </rPr>
      <t>成人教育</t>
    </r>
    <phoneticPr fontId="0" type="noConversion"/>
  </si>
  <si>
    <r>
      <rPr/>
      <t xml:space="preserve">    </t>
    </r>
    <r>
      <rPr>
        <sz val="12.0"/>
        <color rgb="FF000000"/>
        <rFont val="宋体"/>
        <charset val="134"/>
      </rPr>
      <t>成人初等教育</t>
    </r>
    <phoneticPr fontId="0" type="noConversion"/>
  </si>
  <si>
    <r>
      <rPr/>
      <t xml:space="preserve">    </t>
    </r>
    <r>
      <rPr>
        <sz val="12.0"/>
        <color rgb="FF000000"/>
        <rFont val="宋体"/>
        <charset val="134"/>
      </rPr>
      <t>成人中等教育</t>
    </r>
    <phoneticPr fontId="0" type="noConversion"/>
  </si>
  <si>
    <r>
      <rPr/>
      <t xml:space="preserve">    </t>
    </r>
    <r>
      <rPr>
        <sz val="12.0"/>
        <color rgb="FF000000"/>
        <rFont val="宋体"/>
        <charset val="134"/>
      </rPr>
      <t>成人高等教育</t>
    </r>
    <phoneticPr fontId="0" type="noConversion"/>
  </si>
  <si>
    <r>
      <rPr/>
      <t xml:space="preserve">    </t>
    </r>
    <r>
      <rPr>
        <sz val="12.0"/>
        <color rgb="FF000000"/>
        <rFont val="宋体"/>
        <charset val="134"/>
      </rPr>
      <t>成人广播电视教育</t>
    </r>
    <phoneticPr fontId="0" type="noConversion"/>
  </si>
  <si>
    <r>
      <rPr/>
      <t xml:space="preserve">    </t>
    </r>
    <r>
      <rPr>
        <sz val="12.0"/>
        <color rgb="FF000000"/>
        <rFont val="宋体"/>
        <charset val="134"/>
      </rPr>
      <t>其他成人教育支出</t>
    </r>
    <phoneticPr fontId="0" type="noConversion"/>
  </si>
  <si>
    <r>
      <rPr/>
      <t xml:space="preserve">  </t>
    </r>
    <r>
      <rPr>
        <b/>
        <sz val="12.0"/>
        <color rgb="FF000000"/>
        <rFont val="宋体"/>
        <charset val="134"/>
      </rPr>
      <t>广播电视教育</t>
    </r>
    <phoneticPr fontId="0" type="noConversion"/>
  </si>
  <si>
    <r>
      <rPr/>
      <t xml:space="preserve">    </t>
    </r>
    <r>
      <rPr>
        <sz val="12.0"/>
        <color rgb="FF000000"/>
        <rFont val="宋体"/>
        <charset val="134"/>
      </rPr>
      <t>广播电视学校</t>
    </r>
    <phoneticPr fontId="0" type="noConversion"/>
  </si>
  <si>
    <r>
      <rPr/>
      <t xml:space="preserve">    </t>
    </r>
    <r>
      <rPr>
        <sz val="12.0"/>
        <color rgb="FF000000"/>
        <rFont val="宋体"/>
        <charset val="134"/>
      </rPr>
      <t>教育电视台</t>
    </r>
    <phoneticPr fontId="0" type="noConversion"/>
  </si>
  <si>
    <r>
      <rPr/>
      <t xml:space="preserve">    </t>
    </r>
    <r>
      <rPr>
        <sz val="12.0"/>
        <color rgb="FF000000"/>
        <rFont val="宋体"/>
        <charset val="134"/>
      </rPr>
      <t>其他广播电视教育支出</t>
    </r>
    <phoneticPr fontId="0" type="noConversion"/>
  </si>
  <si>
    <r>
      <rPr/>
      <t xml:space="preserve">  </t>
    </r>
    <r>
      <rPr>
        <b/>
        <sz val="12.0"/>
        <color rgb="FF000000"/>
        <rFont val="宋体"/>
        <charset val="134"/>
      </rPr>
      <t>留学教育</t>
    </r>
    <phoneticPr fontId="0" type="noConversion"/>
  </si>
  <si>
    <r>
      <rPr/>
      <t xml:space="preserve">    </t>
    </r>
    <r>
      <rPr>
        <sz val="12.0"/>
        <color rgb="FF000000"/>
        <rFont val="宋体"/>
        <charset val="134"/>
      </rPr>
      <t>出国留学教育</t>
    </r>
    <phoneticPr fontId="0" type="noConversion"/>
  </si>
  <si>
    <r>
      <rPr/>
      <t xml:space="preserve">    </t>
    </r>
    <r>
      <rPr>
        <sz val="12.0"/>
        <color rgb="FF000000"/>
        <rFont val="宋体"/>
        <charset val="134"/>
      </rPr>
      <t>来华留学教育</t>
    </r>
    <phoneticPr fontId="0" type="noConversion"/>
  </si>
  <si>
    <r>
      <rPr/>
      <t xml:space="preserve">    </t>
    </r>
    <r>
      <rPr>
        <sz val="12.0"/>
        <color rgb="FF000000"/>
        <rFont val="宋体"/>
        <charset val="134"/>
      </rPr>
      <t>其他留学教育支出</t>
    </r>
    <phoneticPr fontId="0" type="noConversion"/>
  </si>
  <si>
    <r>
      <rPr/>
      <t xml:space="preserve">  </t>
    </r>
    <r>
      <rPr>
        <b/>
        <sz val="12.0"/>
        <color rgb="FF000000"/>
        <rFont val="宋体"/>
        <charset val="134"/>
      </rPr>
      <t>特殊教育</t>
    </r>
    <phoneticPr fontId="0" type="noConversion"/>
  </si>
  <si>
    <r>
      <rPr/>
      <t xml:space="preserve">    </t>
    </r>
    <r>
      <rPr>
        <sz val="12.0"/>
        <color rgb="FF000000"/>
        <rFont val="宋体"/>
        <charset val="134"/>
      </rPr>
      <t>特殊学校教育</t>
    </r>
    <phoneticPr fontId="0" type="noConversion"/>
  </si>
  <si>
    <r>
      <rPr/>
      <t xml:space="preserve">    </t>
    </r>
    <r>
      <rPr>
        <sz val="12.0"/>
        <color rgb="FF000000"/>
        <rFont val="宋体"/>
        <charset val="134"/>
      </rPr>
      <t>工读学校教育</t>
    </r>
    <phoneticPr fontId="0" type="noConversion"/>
  </si>
  <si>
    <r>
      <rPr/>
      <t xml:space="preserve">    </t>
    </r>
    <r>
      <rPr>
        <sz val="12.0"/>
        <color rgb="FF000000"/>
        <rFont val="宋体"/>
        <charset val="134"/>
      </rPr>
      <t>其他特殊教育支出</t>
    </r>
    <phoneticPr fontId="0" type="noConversion"/>
  </si>
  <si>
    <r>
      <rPr/>
      <t xml:space="preserve">  </t>
    </r>
    <r>
      <rPr>
        <b/>
        <sz val="12.0"/>
        <color rgb="FF000000"/>
        <rFont val="宋体"/>
        <charset val="134"/>
      </rPr>
      <t>进修及培训</t>
    </r>
    <phoneticPr fontId="0" type="noConversion"/>
  </si>
  <si>
    <r>
      <rPr/>
      <t xml:space="preserve">    </t>
    </r>
    <r>
      <rPr>
        <sz val="12.0"/>
        <color rgb="FF000000"/>
        <rFont val="宋体"/>
        <charset val="134"/>
      </rPr>
      <t>教师进修</t>
    </r>
    <phoneticPr fontId="0" type="noConversion"/>
  </si>
  <si>
    <r>
      <rPr/>
      <t xml:space="preserve">    </t>
    </r>
    <r>
      <rPr>
        <sz val="12.0"/>
        <color rgb="FF000000"/>
        <rFont val="宋体"/>
        <charset val="134"/>
      </rPr>
      <t>干部教育</t>
    </r>
    <phoneticPr fontId="0" type="noConversion"/>
  </si>
  <si>
    <r>
      <rPr/>
      <t xml:space="preserve">    </t>
    </r>
    <r>
      <rPr>
        <sz val="12.0"/>
        <color rgb="FF000000"/>
        <rFont val="宋体"/>
        <charset val="134"/>
      </rPr>
      <t>培训支出</t>
    </r>
    <phoneticPr fontId="0" type="noConversion"/>
  </si>
  <si>
    <r>
      <rPr/>
      <t xml:space="preserve">    </t>
    </r>
    <r>
      <rPr>
        <sz val="12.0"/>
        <color rgb="FF000000"/>
        <rFont val="宋体"/>
        <charset val="134"/>
      </rPr>
      <t>退役士兵能力提升</t>
    </r>
    <phoneticPr fontId="0" type="noConversion"/>
  </si>
  <si>
    <r>
      <rPr/>
      <t xml:space="preserve">    </t>
    </r>
    <r>
      <rPr>
        <sz val="12.0"/>
        <color rgb="FF000000"/>
        <rFont val="宋体"/>
        <charset val="134"/>
      </rPr>
      <t>其他进修及培训</t>
    </r>
    <phoneticPr fontId="0" type="noConversion"/>
  </si>
  <si>
    <r>
      <rPr/>
      <t xml:space="preserve">  </t>
    </r>
    <r>
      <rPr>
        <b/>
        <sz val="12.0"/>
        <color rgb="FF000000"/>
        <rFont val="宋体"/>
        <charset val="134"/>
      </rPr>
      <t>教育费附加安排的支出</t>
    </r>
    <phoneticPr fontId="0" type="noConversion"/>
  </si>
  <si>
    <r>
      <rPr/>
      <t xml:space="preserve">    </t>
    </r>
    <r>
      <rPr>
        <sz val="12.0"/>
        <color rgb="FF000000"/>
        <rFont val="宋体"/>
        <charset val="134"/>
      </rPr>
      <t>农村中小学校舍建设</t>
    </r>
    <phoneticPr fontId="0" type="noConversion"/>
  </si>
  <si>
    <r>
      <rPr/>
      <t xml:space="preserve">    </t>
    </r>
    <r>
      <rPr>
        <sz val="12.0"/>
        <color rgb="FF000000"/>
        <rFont val="宋体"/>
        <charset val="134"/>
      </rPr>
      <t>农村中小学教学设施</t>
    </r>
    <phoneticPr fontId="0" type="noConversion"/>
  </si>
  <si>
    <r>
      <rPr/>
      <t xml:space="preserve">    </t>
    </r>
    <r>
      <rPr>
        <sz val="12.0"/>
        <color rgb="FF000000"/>
        <rFont val="宋体"/>
        <charset val="134"/>
      </rPr>
      <t>城市中小学校舍建设</t>
    </r>
    <phoneticPr fontId="0" type="noConversion"/>
  </si>
  <si>
    <r>
      <rPr/>
      <t xml:space="preserve">    </t>
    </r>
    <r>
      <rPr>
        <sz val="12.0"/>
        <color rgb="FF000000"/>
        <rFont val="宋体"/>
        <charset val="134"/>
      </rPr>
      <t>城市中小学教学设施</t>
    </r>
    <phoneticPr fontId="0" type="noConversion"/>
  </si>
  <si>
    <r>
      <rPr/>
      <t xml:space="preserve">    </t>
    </r>
    <r>
      <rPr>
        <sz val="12.0"/>
        <color rgb="FF000000"/>
        <rFont val="宋体"/>
        <charset val="134"/>
      </rPr>
      <t>中等职业学校教学设施</t>
    </r>
    <phoneticPr fontId="0" type="noConversion"/>
  </si>
  <si>
    <r>
      <rPr/>
      <t xml:space="preserve">    </t>
    </r>
    <r>
      <rPr>
        <sz val="12.0"/>
        <color rgb="FF000000"/>
        <rFont val="宋体"/>
        <charset val="134"/>
      </rPr>
      <t>其他教育费附加安排的支出</t>
    </r>
    <phoneticPr fontId="0" type="noConversion"/>
  </si>
  <si>
    <r>
      <rPr/>
      <t xml:space="preserve">  </t>
    </r>
    <r>
      <rPr>
        <b/>
        <sz val="12.0"/>
        <color rgb="FF000000"/>
        <rFont val="宋体"/>
        <charset val="134"/>
      </rPr>
      <t>其他教育支出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</si>
  <si>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其他教育支出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</si>
  <si>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科学技术管理事务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</si>
  <si>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</si>
  <si>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</si>
  <si>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</si>
  <si>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其他科学技术管理事务支出</t>
    </r>
    <phoneticPr fontId="0" type="noConversion"/>
  </si>
  <si>
    <r>
      <rPr/>
      <t xml:space="preserve">  </t>
    </r>
    <r>
      <rPr>
        <b/>
        <sz val="12.0"/>
        <color rgb="FF000000"/>
        <rFont val="宋体"/>
        <charset val="134"/>
      </rPr>
      <t>基础研究</t>
    </r>
    <phoneticPr fontId="0" type="noConversion"/>
  </si>
  <si>
    <r>
      <rPr/>
      <t xml:space="preserve">    </t>
    </r>
    <r>
      <rPr>
        <sz val="12.0"/>
        <color rgb="FF000000"/>
        <rFont val="宋体"/>
        <charset val="134"/>
      </rPr>
      <t>机构运行</t>
    </r>
    <phoneticPr fontId="0" type="noConversion"/>
  </si>
  <si>
    <r>
      <rPr/>
      <t xml:space="preserve">    </t>
    </r>
    <r>
      <rPr>
        <sz val="12.0"/>
        <color rgb="FF000000"/>
        <rFont val="宋体"/>
        <charset val="134"/>
      </rPr>
      <t>重点基础研究规划</t>
    </r>
    <phoneticPr fontId="0" type="noConversion"/>
  </si>
  <si>
    <r>
      <rPr/>
      <t xml:space="preserve">    </t>
    </r>
    <r>
      <rPr>
        <sz val="12.0"/>
        <color rgb="FF000000"/>
        <rFont val="宋体"/>
        <charset val="134"/>
      </rPr>
      <t>自然科学基金</t>
    </r>
    <phoneticPr fontId="0" type="noConversion"/>
  </si>
  <si>
    <r>
      <rPr/>
      <t xml:space="preserve">    </t>
    </r>
    <r>
      <rPr>
        <sz val="12.0"/>
        <color rgb="FF000000"/>
        <rFont val="宋体"/>
        <charset val="134"/>
      </rPr>
      <t>重点实验室及相关设施</t>
    </r>
    <phoneticPr fontId="0" type="noConversion"/>
  </si>
  <si>
    <r>
      <rPr/>
      <t xml:space="preserve">    </t>
    </r>
    <r>
      <rPr>
        <sz val="12.0"/>
        <color rgb="FF000000"/>
        <rFont val="宋体"/>
        <charset val="134"/>
      </rPr>
      <t>重大科学工程</t>
    </r>
    <phoneticPr fontId="0" type="noConversion"/>
  </si>
  <si>
    <r>
      <rPr/>
      <t xml:space="preserve">    </t>
    </r>
    <r>
      <rPr>
        <sz val="12.0"/>
        <color rgb="FF000000"/>
        <rFont val="宋体"/>
        <charset val="134"/>
      </rPr>
      <t>专项基础科研</t>
    </r>
    <phoneticPr fontId="0" type="noConversion"/>
  </si>
  <si>
    <r>
      <rPr/>
      <t xml:space="preserve">    </t>
    </r>
    <r>
      <rPr>
        <sz val="12.0"/>
        <color rgb="FF000000"/>
        <rFont val="宋体"/>
        <charset val="134"/>
      </rPr>
      <t>专项技术基础</t>
    </r>
    <phoneticPr fontId="0" type="noConversion"/>
  </si>
  <si>
    <r>
      <rPr/>
      <t xml:space="preserve">    </t>
    </r>
    <r>
      <rPr>
        <sz val="12.0"/>
        <color rgb="FF000000"/>
        <rFont val="宋体"/>
        <charset val="134"/>
      </rPr>
      <t>其他基础研究支出</t>
    </r>
    <phoneticPr fontId="0" type="noConversion"/>
  </si>
  <si>
    <r>
      <rPr/>
      <t xml:space="preserve">  </t>
    </r>
    <r>
      <rPr>
        <b/>
        <sz val="12.0"/>
        <color rgb="FF000000"/>
        <rFont val="宋体"/>
        <charset val="134"/>
      </rPr>
      <t>应用研究</t>
    </r>
    <phoneticPr fontId="0" type="noConversion"/>
  </si>
  <si>
    <r>
      <rPr/>
      <t xml:space="preserve">    </t>
    </r>
    <r>
      <rPr>
        <sz val="12.0"/>
        <color rgb="FF000000"/>
        <rFont val="宋体"/>
        <charset val="134"/>
      </rPr>
      <t>机构运行</t>
    </r>
    <phoneticPr fontId="0" type="noConversion"/>
  </si>
  <si>
    <r>
      <rPr/>
      <t xml:space="preserve">    </t>
    </r>
    <r>
      <rPr>
        <sz val="12.0"/>
        <color rgb="FF000000"/>
        <rFont val="宋体"/>
        <charset val="134"/>
      </rPr>
      <t>社会公益研究</t>
    </r>
    <phoneticPr fontId="0" type="noConversion"/>
  </si>
  <si>
    <r>
      <rPr/>
      <t xml:space="preserve">    </t>
    </r>
    <r>
      <rPr>
        <sz val="12.0"/>
        <color rgb="FF000000"/>
        <rFont val="宋体"/>
        <charset val="134"/>
      </rPr>
      <t>高技术研究</t>
    </r>
    <phoneticPr fontId="0" type="noConversion"/>
  </si>
  <si>
    <r>
      <rPr/>
      <t xml:space="preserve">    </t>
    </r>
    <r>
      <rPr>
        <sz val="12.0"/>
        <color rgb="FF000000"/>
        <rFont val="宋体"/>
        <charset val="134"/>
      </rPr>
      <t>专项科研试制</t>
    </r>
    <phoneticPr fontId="0" type="noConversion"/>
  </si>
  <si>
    <r>
      <rPr/>
      <t xml:space="preserve">    </t>
    </r>
    <r>
      <rPr>
        <sz val="12.0"/>
        <color rgb="FF000000"/>
        <rFont val="宋体"/>
        <charset val="134"/>
      </rPr>
      <t>其他应用研究支出</t>
    </r>
    <phoneticPr fontId="0" type="noConversion"/>
  </si>
  <si>
    <r>
      <rPr/>
      <t xml:space="preserve">  </t>
    </r>
    <r>
      <rPr>
        <b/>
        <sz val="12.0"/>
        <color rgb="FF000000"/>
        <rFont val="宋体"/>
        <charset val="134"/>
      </rPr>
      <t>技术研究与开发</t>
    </r>
    <phoneticPr fontId="0" type="noConversion"/>
  </si>
  <si>
    <r>
      <rPr/>
      <t xml:space="preserve">    </t>
    </r>
    <r>
      <rPr>
        <sz val="12.0"/>
        <color rgb="FF000000"/>
        <rFont val="宋体"/>
        <charset val="134"/>
      </rPr>
      <t>机构运行</t>
    </r>
    <phoneticPr fontId="0" type="noConversion"/>
  </si>
  <si>
    <r>
      <rPr/>
      <t xml:space="preserve">    </t>
    </r>
    <r>
      <rPr>
        <sz val="12.0"/>
        <color rgb="FF000000"/>
        <rFont val="宋体"/>
        <charset val="134"/>
      </rPr>
      <t>应用技术研究与开发</t>
    </r>
    <phoneticPr fontId="0" type="noConversion"/>
  </si>
  <si>
    <r>
      <rPr/>
      <t xml:space="preserve">    </t>
    </r>
    <r>
      <rPr>
        <sz val="12.0"/>
        <color rgb="FF000000"/>
        <rFont val="宋体"/>
        <charset val="134"/>
      </rPr>
      <t>产业技术研究与开发</t>
    </r>
    <phoneticPr fontId="0" type="noConversion"/>
  </si>
  <si>
    <r>
      <rPr/>
      <t xml:space="preserve">    </t>
    </r>
    <r>
      <rPr>
        <sz val="12.0"/>
        <color rgb="FF000000"/>
        <rFont val="宋体"/>
        <charset val="134"/>
      </rPr>
      <t>科技成果转化与扩散</t>
    </r>
    <phoneticPr fontId="0" type="noConversion"/>
  </si>
  <si>
    <r>
      <rPr/>
      <t xml:space="preserve">    </t>
    </r>
    <r>
      <rPr>
        <sz val="12.0"/>
        <color rgb="FF000000"/>
        <rFont val="宋体"/>
        <charset val="134"/>
      </rPr>
      <t>其他技术研究与开发支出</t>
    </r>
    <phoneticPr fontId="0" type="noConversion"/>
  </si>
  <si>
    <r>
      <rPr/>
      <t xml:space="preserve">  </t>
    </r>
    <r>
      <rPr>
        <b/>
        <sz val="12.0"/>
        <color rgb="FF000000"/>
        <rFont val="宋体"/>
        <charset val="134"/>
      </rPr>
      <t>科技条件与服务</t>
    </r>
    <phoneticPr fontId="0" type="noConversion"/>
  </si>
  <si>
    <r>
      <rPr/>
      <t xml:space="preserve">    </t>
    </r>
    <r>
      <rPr>
        <sz val="12.0"/>
        <color rgb="FF000000"/>
        <rFont val="宋体"/>
        <charset val="134"/>
      </rPr>
      <t>机构运行</t>
    </r>
    <phoneticPr fontId="0" type="noConversion"/>
  </si>
  <si>
    <r>
      <rPr/>
      <t xml:space="preserve">    </t>
    </r>
    <r>
      <rPr>
        <sz val="12.0"/>
        <color rgb="FF000000"/>
        <rFont val="宋体"/>
        <charset val="134"/>
      </rPr>
      <t>技术创新服务体系</t>
    </r>
    <phoneticPr fontId="0" type="noConversion"/>
  </si>
  <si>
    <r>
      <rPr/>
      <t xml:space="preserve">    </t>
    </r>
    <r>
      <rPr>
        <sz val="12.0"/>
        <color rgb="FF000000"/>
        <rFont val="宋体"/>
        <charset val="134"/>
      </rPr>
      <t>科技条件专项</t>
    </r>
    <phoneticPr fontId="0" type="noConversion"/>
  </si>
  <si>
    <r>
      <rPr/>
      <t xml:space="preserve">    </t>
    </r>
    <r>
      <rPr>
        <sz val="12.0"/>
        <color rgb="FF000000"/>
        <rFont val="宋体"/>
        <charset val="134"/>
      </rPr>
      <t>其他科技条件与服务支出</t>
    </r>
    <phoneticPr fontId="0" type="noConversion"/>
  </si>
  <si>
    <r>
      <rPr/>
      <t xml:space="preserve">  </t>
    </r>
    <r>
      <rPr>
        <b/>
        <sz val="12.0"/>
        <color rgb="FF000000"/>
        <rFont val="宋体"/>
        <charset val="134"/>
      </rPr>
      <t>社会科学</t>
    </r>
    <phoneticPr fontId="0" type="noConversion"/>
  </si>
  <si>
    <r>
      <rPr/>
      <t xml:space="preserve">    </t>
    </r>
    <r>
      <rPr>
        <sz val="12.0"/>
        <color rgb="FF000000"/>
        <rFont val="宋体"/>
        <charset val="134"/>
      </rPr>
      <t>社会科学研究机构</t>
    </r>
    <phoneticPr fontId="0" type="noConversion"/>
  </si>
  <si>
    <r>
      <rPr/>
      <t xml:space="preserve">    </t>
    </r>
    <r>
      <rPr>
        <sz val="12.0"/>
        <color rgb="FF000000"/>
        <rFont val="宋体"/>
        <charset val="134"/>
      </rPr>
      <t>社会科学研究</t>
    </r>
    <phoneticPr fontId="0" type="noConversion"/>
  </si>
  <si>
    <r>
      <rPr/>
      <t xml:space="preserve">    </t>
    </r>
    <r>
      <rPr>
        <sz val="12.0"/>
        <color rgb="FF000000"/>
        <rFont val="宋体"/>
        <charset val="134"/>
      </rPr>
      <t>社科基金支出</t>
    </r>
    <phoneticPr fontId="0" type="noConversion"/>
  </si>
  <si>
    <r>
      <rPr/>
      <t xml:space="preserve">    </t>
    </r>
    <r>
      <rPr>
        <sz val="12.0"/>
        <color rgb="FF000000"/>
        <rFont val="宋体"/>
        <charset val="134"/>
      </rPr>
      <t>其他社会科学支出</t>
    </r>
    <phoneticPr fontId="0" type="noConversion"/>
  </si>
  <si>
    <r>
      <rPr/>
      <t xml:space="preserve">  </t>
    </r>
    <r>
      <rPr>
        <b/>
        <sz val="12.0"/>
        <color rgb="FF000000"/>
        <rFont val="宋体"/>
        <charset val="134"/>
      </rPr>
      <t>科学技术普及</t>
    </r>
    <phoneticPr fontId="0" type="noConversion"/>
  </si>
  <si>
    <r>
      <rPr/>
      <t xml:space="preserve">    </t>
    </r>
    <r>
      <rPr>
        <sz val="12.0"/>
        <color rgb="FF000000"/>
        <rFont val="宋体"/>
        <charset val="134"/>
      </rPr>
      <t>机构运行</t>
    </r>
    <phoneticPr fontId="0" type="noConversion"/>
  </si>
  <si>
    <r>
      <rPr/>
      <t xml:space="preserve">    </t>
    </r>
    <r>
      <rPr>
        <sz val="12.0"/>
        <color rgb="FF000000"/>
        <rFont val="宋体"/>
        <charset val="134"/>
      </rPr>
      <t>科普活动</t>
    </r>
    <phoneticPr fontId="0" type="noConversion"/>
  </si>
  <si>
    <r>
      <rPr/>
      <t xml:space="preserve">    </t>
    </r>
    <r>
      <rPr>
        <sz val="12.0"/>
        <color rgb="FF000000"/>
        <rFont val="宋体"/>
        <charset val="134"/>
      </rPr>
      <t>青少年科技活动</t>
    </r>
    <phoneticPr fontId="0" type="noConversion"/>
  </si>
  <si>
    <r>
      <rPr/>
      <t xml:space="preserve">    </t>
    </r>
    <r>
      <rPr>
        <sz val="12.0"/>
        <color rgb="FF000000"/>
        <rFont val="宋体"/>
        <charset val="134"/>
      </rPr>
      <t>学术交流活动</t>
    </r>
    <phoneticPr fontId="0" type="noConversion"/>
  </si>
  <si>
    <r>
      <rPr/>
      <t xml:space="preserve">    </t>
    </r>
    <r>
      <rPr>
        <sz val="12.0"/>
        <color rgb="FF000000"/>
        <rFont val="宋体"/>
        <charset val="134"/>
      </rPr>
      <t>科技馆站</t>
    </r>
    <phoneticPr fontId="0" type="noConversion"/>
  </si>
  <si>
    <r>
      <rPr/>
      <t xml:space="preserve">    </t>
    </r>
    <r>
      <rPr>
        <sz val="12.0"/>
        <color rgb="FF000000"/>
        <rFont val="宋体"/>
        <charset val="134"/>
      </rPr>
      <t>其他科学技术普及支出</t>
    </r>
    <phoneticPr fontId="0" type="noConversion"/>
  </si>
  <si>
    <r>
      <rPr/>
      <t xml:space="preserve">  </t>
    </r>
    <r>
      <rPr>
        <b/>
        <sz val="12.0"/>
        <color rgb="FF000000"/>
        <rFont val="宋体"/>
        <charset val="134"/>
      </rPr>
      <t>科技交流与合作</t>
    </r>
    <phoneticPr fontId="0" type="noConversion"/>
  </si>
  <si>
    <r>
      <rPr/>
      <t xml:space="preserve">    </t>
    </r>
    <r>
      <rPr>
        <sz val="12.0"/>
        <color rgb="FF000000"/>
        <rFont val="宋体"/>
        <charset val="134"/>
      </rPr>
      <t>国际交流与合作</t>
    </r>
    <phoneticPr fontId="0" type="noConversion"/>
  </si>
  <si>
    <r>
      <rPr/>
      <t xml:space="preserve">    </t>
    </r>
    <r>
      <rPr>
        <sz val="12.0"/>
        <color rgb="FF000000"/>
        <rFont val="宋体"/>
        <charset val="134"/>
      </rPr>
      <t>重大科技合作项目</t>
    </r>
    <phoneticPr fontId="0" type="noConversion"/>
  </si>
  <si>
    <r>
      <rPr/>
      <t xml:space="preserve">    </t>
    </r>
    <r>
      <rPr>
        <sz val="12.0"/>
        <color rgb="FF000000"/>
        <rFont val="宋体"/>
        <charset val="134"/>
      </rPr>
      <t>其他科技交流与合作支出</t>
    </r>
    <phoneticPr fontId="0" type="noConversion"/>
  </si>
  <si>
    <r>
      <rPr/>
      <t xml:space="preserve">  </t>
    </r>
    <r>
      <rPr>
        <b/>
        <sz val="12.0"/>
        <color rgb="FF000000"/>
        <rFont val="宋体"/>
        <charset val="134"/>
      </rPr>
      <t>科技重大项目</t>
    </r>
    <phoneticPr fontId="0" type="noConversion"/>
  </si>
  <si>
    <r>
      <rPr/>
      <t xml:space="preserve">    </t>
    </r>
    <r>
      <rPr>
        <sz val="12.0"/>
        <color rgb="FF000000"/>
        <rFont val="宋体"/>
        <charset val="134"/>
      </rPr>
      <t>科技重大专项</t>
    </r>
    <phoneticPr fontId="0" type="noConversion"/>
  </si>
  <si>
    <r>
      <rPr/>
      <t xml:space="preserve">    </t>
    </r>
    <r>
      <rPr>
        <sz val="12.0"/>
        <color rgb="FF000000"/>
        <rFont val="宋体"/>
        <charset val="134"/>
      </rPr>
      <t>重点研发计划</t>
    </r>
    <phoneticPr fontId="0" type="noConversion"/>
  </si>
  <si>
    <r>
      <rPr/>
      <t xml:space="preserve">  </t>
    </r>
    <r>
      <rPr>
        <b/>
        <sz val="12.0"/>
        <color rgb="FF000000"/>
        <rFont val="宋体"/>
        <charset val="134"/>
      </rPr>
      <t>其他科学技术支出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</si>
  <si>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科技奖励</t>
    </r>
    <phoneticPr fontId="0" type="noConversion"/>
  </si>
  <si>
    <r>
      <rPr/>
      <t xml:space="preserve">    </t>
    </r>
    <r>
      <rPr>
        <sz val="12.0"/>
        <color rgb="FF000000"/>
        <rFont val="宋体"/>
        <charset val="134"/>
      </rPr>
      <t>核应急</t>
    </r>
    <phoneticPr fontId="0" type="noConversion"/>
  </si>
  <si>
    <r>
      <rPr/>
      <t xml:space="preserve">    </t>
    </r>
    <r>
      <rPr>
        <sz val="12.0"/>
        <color rgb="FF000000"/>
        <rFont val="宋体"/>
        <charset val="134"/>
      </rPr>
      <t>转制科研机构</t>
    </r>
    <phoneticPr fontId="0" type="noConversion"/>
  </si>
  <si>
    <r>
      <rPr/>
      <t xml:space="preserve">    </t>
    </r>
    <r>
      <rPr>
        <sz val="12.0"/>
        <color rgb="FF000000"/>
        <rFont val="宋体"/>
        <charset val="134"/>
      </rPr>
      <t>其他科学技术支出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</si>
  <si>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文化和旅游</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</si>
  <si>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</si>
  <si>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</si>
  <si>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</si>
  <si>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图书馆</t>
    </r>
    <phoneticPr fontId="0" type="noConversion"/>
  </si>
  <si>
    <r>
      <rPr/>
      <t xml:space="preserve">    </t>
    </r>
    <r>
      <rPr>
        <sz val="12.0"/>
        <color rgb="FF000000"/>
        <rFont val="宋体"/>
        <charset val="134"/>
      </rPr>
      <t>文化展示及纪念机构</t>
    </r>
    <phoneticPr fontId="0" type="noConversion"/>
  </si>
  <si>
    <r>
      <rPr/>
      <t xml:space="preserve">    </t>
    </r>
    <r>
      <rPr>
        <sz val="12.0"/>
        <color rgb="FF000000"/>
        <rFont val="宋体"/>
        <charset val="134"/>
      </rPr>
      <t>艺术表演场所</t>
    </r>
    <phoneticPr fontId="0" type="noConversion"/>
  </si>
  <si>
    <r>
      <rPr/>
      <t xml:space="preserve">    </t>
    </r>
    <r>
      <rPr>
        <sz val="12.0"/>
        <color rgb="FF000000"/>
        <rFont val="宋体"/>
        <charset val="134"/>
      </rPr>
      <t>艺术表演团体</t>
    </r>
    <phoneticPr fontId="0" type="noConversion"/>
  </si>
  <si>
    <r>
      <rPr/>
      <t xml:space="preserve">    </t>
    </r>
    <r>
      <rPr>
        <sz val="12.0"/>
        <color rgb="FF000000"/>
        <rFont val="宋体"/>
        <charset val="134"/>
      </rPr>
      <t>文化活动</t>
    </r>
    <phoneticPr fontId="0" type="noConversion"/>
  </si>
  <si>
    <r>
      <rPr/>
      <t xml:space="preserve">    </t>
    </r>
    <r>
      <rPr>
        <sz val="12.0"/>
        <color rgb="FF000000"/>
        <rFont val="宋体"/>
        <charset val="134"/>
      </rPr>
      <t>群众文化</t>
    </r>
    <phoneticPr fontId="0" type="noConversion"/>
  </si>
  <si>
    <r>
      <rPr/>
      <t xml:space="preserve">    </t>
    </r>
    <r>
      <rPr>
        <sz val="12.0"/>
        <color rgb="FF000000"/>
        <rFont val="宋体"/>
        <charset val="134"/>
      </rPr>
      <t>文化和旅游交流与合作</t>
    </r>
    <phoneticPr fontId="0" type="noConversion"/>
  </si>
  <si>
    <r>
      <rPr/>
      <t xml:space="preserve">    </t>
    </r>
    <r>
      <rPr>
        <sz val="12.0"/>
        <color rgb="FF000000"/>
        <rFont val="宋体"/>
        <charset val="134"/>
      </rPr>
      <t>文化创作与保护</t>
    </r>
    <phoneticPr fontId="0" type="noConversion"/>
  </si>
  <si>
    <r>
      <rPr/>
      <t xml:space="preserve">    </t>
    </r>
    <r>
      <rPr>
        <sz val="12.0"/>
        <color rgb="FF000000"/>
        <rFont val="宋体"/>
        <charset val="134"/>
      </rPr>
      <t>文化和旅游市场管理</t>
    </r>
    <phoneticPr fontId="0" type="noConversion"/>
  </si>
  <si>
    <r>
      <rPr/>
      <t xml:space="preserve">    </t>
    </r>
    <r>
      <rPr>
        <sz val="12.0"/>
        <color rgb="FF000000"/>
        <rFont val="宋体"/>
        <charset val="134"/>
      </rPr>
      <t>旅游宣传</t>
    </r>
    <phoneticPr fontId="0" type="noConversion"/>
  </si>
  <si>
    <r>
      <rPr/>
      <t xml:space="preserve">    </t>
    </r>
    <r>
      <rPr>
        <sz val="12.0"/>
        <color rgb="FF000000"/>
        <rFont val="宋体"/>
        <charset val="134"/>
      </rPr>
      <t>旅游行业业务管理</t>
    </r>
    <phoneticPr fontId="0" type="noConversion"/>
  </si>
  <si>
    <r>
      <rPr/>
      <t xml:space="preserve">    </t>
    </r>
    <r>
      <rPr>
        <sz val="12.0"/>
        <color rgb="FF000000"/>
        <rFont val="宋体"/>
        <charset val="134"/>
      </rPr>
      <t>其他文化和旅游支出</t>
    </r>
    <phoneticPr fontId="0" type="noConversion"/>
  </si>
  <si>
    <r>
      <rPr/>
      <t xml:space="preserve">  </t>
    </r>
    <r>
      <rPr>
        <b/>
        <sz val="12.0"/>
        <color rgb="FF000000"/>
        <rFont val="宋体"/>
        <charset val="134"/>
      </rPr>
      <t>文物</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</si>
  <si>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</si>
  <si>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</si>
  <si>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</si>
  <si>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文物保护</t>
    </r>
    <phoneticPr fontId="0" type="noConversion"/>
  </si>
  <si>
    <r>
      <rPr/>
      <t xml:space="preserve">    </t>
    </r>
    <r>
      <rPr>
        <sz val="12.0"/>
        <color rgb="FF000000"/>
        <rFont val="宋体"/>
        <charset val="134"/>
      </rPr>
      <t>博物馆</t>
    </r>
    <phoneticPr fontId="0" type="noConversion"/>
  </si>
  <si>
    <r>
      <rPr/>
      <t xml:space="preserve">    </t>
    </r>
    <r>
      <rPr>
        <sz val="12.0"/>
        <color rgb="FF000000"/>
        <rFont val="宋体"/>
        <charset val="134"/>
      </rPr>
      <t>历史名城与古迹</t>
    </r>
    <phoneticPr fontId="0" type="noConversion"/>
  </si>
  <si>
    <r>
      <rPr/>
      <t xml:space="preserve">    </t>
    </r>
    <r>
      <rPr>
        <sz val="12.0"/>
        <color rgb="FF000000"/>
        <rFont val="宋体"/>
        <charset val="134"/>
      </rPr>
      <t>其他文物支出</t>
    </r>
    <phoneticPr fontId="0" type="noConversion"/>
  </si>
  <si>
    <r>
      <rPr/>
      <t xml:space="preserve">  </t>
    </r>
    <r>
      <rPr>
        <b/>
        <sz val="12.0"/>
        <color rgb="FF000000"/>
        <rFont val="宋体"/>
        <charset val="134"/>
      </rPr>
      <t>体育</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</si>
  <si>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</si>
  <si>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</si>
  <si>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</si>
  <si>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运动项目管理</t>
    </r>
    <phoneticPr fontId="0" type="noConversion"/>
  </si>
  <si>
    <r>
      <rPr/>
      <t xml:space="preserve">    </t>
    </r>
    <r>
      <rPr>
        <sz val="12.0"/>
        <color rgb="FF000000"/>
        <rFont val="宋体"/>
        <charset val="134"/>
      </rPr>
      <t>体育竞赛</t>
    </r>
    <phoneticPr fontId="0" type="noConversion"/>
  </si>
  <si>
    <r>
      <rPr/>
      <t xml:space="preserve">    </t>
    </r>
    <r>
      <rPr>
        <sz val="12.0"/>
        <color rgb="FF000000"/>
        <rFont val="宋体"/>
        <charset val="134"/>
      </rPr>
      <t>体育训练</t>
    </r>
    <phoneticPr fontId="0" type="noConversion"/>
  </si>
  <si>
    <r>
      <rPr/>
      <t xml:space="preserve">    </t>
    </r>
    <r>
      <rPr>
        <sz val="12.0"/>
        <color rgb="FF000000"/>
        <rFont val="宋体"/>
        <charset val="134"/>
      </rPr>
      <t>体育场馆</t>
    </r>
    <phoneticPr fontId="0" type="noConversion"/>
  </si>
  <si>
    <r>
      <rPr/>
      <t xml:space="preserve">    </t>
    </r>
    <r>
      <rPr>
        <sz val="12.0"/>
        <color rgb="FF000000"/>
        <rFont val="宋体"/>
        <charset val="134"/>
      </rPr>
      <t>群众体育</t>
    </r>
    <phoneticPr fontId="0" type="noConversion"/>
  </si>
  <si>
    <r>
      <rPr/>
      <t xml:space="preserve">    </t>
    </r>
    <r>
      <rPr>
        <sz val="12.0"/>
        <color rgb="FF000000"/>
        <rFont val="宋体"/>
        <charset val="134"/>
      </rPr>
      <t>体育交流与合作</t>
    </r>
    <phoneticPr fontId="0" type="noConversion"/>
  </si>
  <si>
    <r>
      <rPr/>
      <t xml:space="preserve">    </t>
    </r>
    <r>
      <rPr>
        <sz val="12.0"/>
        <color rgb="FF000000"/>
        <rFont val="宋体"/>
        <charset val="134"/>
      </rPr>
      <t>其他体育支出</t>
    </r>
    <phoneticPr fontId="0" type="noConversion"/>
  </si>
  <si>
    <r>
      <rPr/>
      <t xml:space="preserve">  </t>
    </r>
    <r>
      <rPr>
        <b/>
        <sz val="12.0"/>
        <color rgb="FF000000"/>
        <rFont val="宋体"/>
        <charset val="134"/>
      </rPr>
      <t>新闻出版电影</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</si>
  <si>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</si>
  <si>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</si>
  <si>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</si>
  <si>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新闻通讯</t>
    </r>
    <phoneticPr fontId="0" type="noConversion"/>
  </si>
  <si>
    <r>
      <rPr/>
      <t xml:space="preserve">    </t>
    </r>
    <r>
      <rPr>
        <sz val="12.0"/>
        <color rgb="FF000000"/>
        <rFont val="宋体"/>
        <charset val="134"/>
      </rPr>
      <t>出版发行</t>
    </r>
    <phoneticPr fontId="0" type="noConversion"/>
  </si>
  <si>
    <r>
      <rPr/>
      <t xml:space="preserve">    </t>
    </r>
    <r>
      <rPr>
        <sz val="12.0"/>
        <color rgb="FF000000"/>
        <rFont val="宋体"/>
        <charset val="134"/>
      </rPr>
      <t>版权管理</t>
    </r>
    <phoneticPr fontId="0" type="noConversion"/>
  </si>
  <si>
    <r>
      <rPr/>
      <t xml:space="preserve">    </t>
    </r>
    <r>
      <rPr>
        <sz val="12.0"/>
        <color rgb="FF000000"/>
        <rFont val="宋体"/>
        <charset val="134"/>
      </rPr>
      <t>电影</t>
    </r>
    <phoneticPr fontId="0" type="noConversion"/>
  </si>
  <si>
    <r>
      <rPr/>
      <t xml:space="preserve">    </t>
    </r>
    <r>
      <rPr>
        <sz val="12.0"/>
        <color rgb="FF000000"/>
        <rFont val="宋体"/>
        <charset val="134"/>
      </rPr>
      <t>其他新闻出版电影支出</t>
    </r>
    <phoneticPr fontId="0" type="noConversion"/>
  </si>
  <si>
    <r>
      <rPr/>
      <t xml:space="preserve">  </t>
    </r>
    <r>
      <rPr>
        <b/>
        <sz val="12.0"/>
        <color rgb="FF000000"/>
        <rFont val="宋体"/>
        <charset val="134"/>
      </rPr>
      <t>广播电视</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</si>
  <si>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</si>
  <si>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</si>
  <si>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</si>
  <si>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广播</t>
    </r>
    <phoneticPr fontId="0" type="noConversion"/>
  </si>
  <si>
    <r>
      <rPr/>
      <t xml:space="preserve">    </t>
    </r>
    <r>
      <rPr>
        <sz val="12.0"/>
        <color rgb="FF000000"/>
        <rFont val="宋体"/>
        <charset val="134"/>
      </rPr>
      <t>电视</t>
    </r>
    <phoneticPr fontId="0" type="noConversion"/>
  </si>
  <si>
    <r>
      <rPr/>
      <t xml:space="preserve">    </t>
    </r>
    <r>
      <rPr>
        <sz val="12.0"/>
        <color rgb="FF000000"/>
        <rFont val="宋体"/>
        <charset val="134"/>
      </rPr>
      <t>其他广播电视支出</t>
    </r>
    <phoneticPr fontId="0" type="noConversion"/>
  </si>
  <si>
    <r>
      <rPr/>
      <t xml:space="preserve">  </t>
    </r>
    <r>
      <rPr>
        <b/>
        <sz val="12.0"/>
        <color rgb="FF000000"/>
        <rFont val="宋体"/>
        <charset val="134"/>
      </rPr>
      <t>其他文化体育与传媒支出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</si>
  <si>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宣传文化发展专项支出</t>
    </r>
    <phoneticPr fontId="0" type="noConversion"/>
  </si>
  <si>
    <r>
      <rPr/>
      <t xml:space="preserve">    </t>
    </r>
    <r>
      <rPr>
        <sz val="12.0"/>
        <color rgb="FF000000"/>
        <rFont val="宋体"/>
        <charset val="134"/>
      </rPr>
      <t>文化产业发展专项支出</t>
    </r>
    <phoneticPr fontId="0" type="noConversion"/>
  </si>
  <si>
    <r>
      <rPr/>
      <t xml:space="preserve">    </t>
    </r>
    <r>
      <rPr>
        <sz val="12.0"/>
        <color rgb="FF000000"/>
        <rFont val="宋体"/>
        <charset val="134"/>
      </rPr>
      <t>其他文化体育与传媒支出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</si>
  <si>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人力资源和社会保障管理事务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</si>
  <si>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</si>
  <si>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</si>
  <si>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</si>
  <si>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综合业务管理</t>
    </r>
    <phoneticPr fontId="0" type="noConversion"/>
  </si>
  <si>
    <r>
      <rPr/>
      <t xml:space="preserve">    </t>
    </r>
    <r>
      <rPr>
        <sz val="12.0"/>
        <color rgb="FF000000"/>
        <rFont val="宋体"/>
        <charset val="134"/>
      </rPr>
      <t>劳动保障监察</t>
    </r>
    <phoneticPr fontId="0" type="noConversion"/>
  </si>
  <si>
    <r>
      <rPr/>
      <t xml:space="preserve">    </t>
    </r>
    <r>
      <rPr>
        <sz val="12.0"/>
        <color rgb="FF000000"/>
        <rFont val="宋体"/>
        <charset val="134"/>
      </rPr>
      <t>就业管理事务</t>
    </r>
    <phoneticPr fontId="0" type="noConversion"/>
  </si>
  <si>
    <r>
      <rPr/>
      <t xml:space="preserve">    </t>
    </r>
    <r>
      <rPr>
        <sz val="12.0"/>
        <color rgb="FF000000"/>
        <rFont val="宋体"/>
        <charset val="134"/>
      </rPr>
      <t>社会保险业务管理事务</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</si>
  <si>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</si>
  <si>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社会保险经办机构</t>
    </r>
    <phoneticPr fontId="0" type="noConversion"/>
  </si>
  <si>
    <r>
      <rPr/>
      <t xml:space="preserve">    </t>
    </r>
    <r>
      <rPr>
        <sz val="12.0"/>
        <color rgb="FF000000"/>
        <rFont val="宋体"/>
        <charset val="134"/>
      </rPr>
      <t>劳动关系和维权</t>
    </r>
    <phoneticPr fontId="0" type="noConversion"/>
  </si>
  <si>
    <r>
      <rPr/>
      <t xml:space="preserve">    </t>
    </r>
    <r>
      <rPr>
        <sz val="12.0"/>
        <color rgb="FF000000"/>
        <rFont val="宋体"/>
        <charset val="134"/>
      </rPr>
      <t>公共就业服务和职业技能鉴定机构</t>
    </r>
    <phoneticPr fontId="0" type="noConversion"/>
  </si>
  <si>
    <r>
      <rPr/>
      <t xml:space="preserve">    </t>
    </r>
    <r>
      <rPr>
        <sz val="12.0"/>
        <color rgb="FF000000"/>
        <rFont val="宋体"/>
        <charset val="134"/>
      </rPr>
      <t>劳动人事争议调解仲裁</t>
    </r>
    <phoneticPr fontId="0" type="noConversion"/>
  </si>
  <si>
    <r>
      <rPr/>
      <t xml:space="preserve">    </t>
    </r>
    <r>
      <rPr>
        <sz val="12.0"/>
        <color rgb="FF000000"/>
        <rFont val="宋体"/>
        <charset val="134"/>
      </rPr>
      <t>其他人力资源和社会保障管理事务支出</t>
    </r>
    <phoneticPr fontId="0" type="noConversion"/>
  </si>
  <si>
    <r>
      <rPr/>
      <t xml:space="preserve">  </t>
    </r>
    <r>
      <rPr>
        <b/>
        <sz val="12.0"/>
        <color rgb="FF000000"/>
        <rFont val="宋体"/>
        <charset val="134"/>
      </rPr>
      <t>民政管理事务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</si>
  <si>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</si>
  <si>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</si>
  <si>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</si>
  <si>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民间组织管理</t>
    </r>
    <phoneticPr fontId="0" type="noConversion"/>
  </si>
  <si>
    <r>
      <rPr/>
      <t xml:space="preserve">    </t>
    </r>
    <r>
      <rPr>
        <sz val="12.0"/>
        <color rgb="FF000000"/>
        <rFont val="宋体"/>
        <charset val="134"/>
      </rPr>
      <t>行政区划和地名管理</t>
    </r>
    <phoneticPr fontId="0" type="noConversion"/>
  </si>
  <si>
    <r>
      <rPr/>
      <t xml:space="preserve">    </t>
    </r>
    <r>
      <rPr>
        <sz val="12.0"/>
        <color rgb="FF000000"/>
        <rFont val="宋体"/>
        <charset val="134"/>
      </rPr>
      <t>基层政权和社区建设</t>
    </r>
    <phoneticPr fontId="0" type="noConversion"/>
  </si>
  <si>
    <r>
      <rPr/>
      <t xml:space="preserve">    </t>
    </r>
    <r>
      <rPr>
        <sz val="12.0"/>
        <color rgb="FF000000"/>
        <rFont val="宋体"/>
        <charset val="134"/>
      </rPr>
      <t>其他民政管理事务支出</t>
    </r>
    <phoneticPr fontId="0" type="noConversion"/>
  </si>
  <si>
    <r>
      <rPr/>
      <t xml:space="preserve">  </t>
    </r>
    <r>
      <rPr>
        <b/>
        <sz val="12.0"/>
        <color rgb="FF000000"/>
        <rFont val="宋体"/>
        <charset val="134"/>
      </rPr>
      <t>补充全国社会保障基金</t>
    </r>
    <phoneticPr fontId="0" type="noConversion"/>
  </si>
  <si>
    <r>
      <rPr/>
      <t xml:space="preserve">    </t>
    </r>
    <r>
      <rPr>
        <sz val="12.0"/>
        <color rgb="FF000000"/>
        <rFont val="宋体"/>
        <charset val="134"/>
      </rPr>
      <t>用一般公共预算补充基金</t>
    </r>
    <phoneticPr fontId="0" type="noConversion"/>
  </si>
  <si>
    <r>
      <rPr/>
      <t xml:space="preserve">  </t>
    </r>
    <r>
      <rPr>
        <b/>
        <sz val="12.0"/>
        <color rgb="FF000000"/>
        <rFont val="宋体"/>
        <charset val="134"/>
      </rPr>
      <t>行政事业单位离退休</t>
    </r>
    <phoneticPr fontId="0" type="noConversion"/>
  </si>
  <si>
    <r>
      <rPr/>
      <t xml:space="preserve">    </t>
    </r>
    <r>
      <rPr>
        <sz val="12.0"/>
        <color rgb="FF000000"/>
        <rFont val="宋体"/>
        <charset val="134"/>
      </rPr>
      <t>归口管理的行政单位离退休</t>
    </r>
    <phoneticPr fontId="0" type="noConversion"/>
  </si>
  <si>
    <r>
      <rPr/>
      <t xml:space="preserve">    </t>
    </r>
    <r>
      <rPr>
        <sz val="12.0"/>
        <color rgb="FF000000"/>
        <rFont val="宋体"/>
        <charset val="134"/>
      </rPr>
      <t>事业单位离退休</t>
    </r>
    <phoneticPr fontId="0" type="noConversion"/>
  </si>
  <si>
    <r>
      <rPr/>
      <t xml:space="preserve">    </t>
    </r>
    <r>
      <rPr>
        <sz val="12.0"/>
        <color rgb="FF000000"/>
        <rFont val="宋体"/>
        <charset val="134"/>
      </rPr>
      <t>离退休人员管理机构</t>
    </r>
    <phoneticPr fontId="0" type="noConversion"/>
  </si>
  <si>
    <r>
      <rPr/>
      <t xml:space="preserve">    </t>
    </r>
    <r>
      <rPr>
        <sz val="12.0"/>
        <color rgb="FF000000"/>
        <rFont val="宋体"/>
        <charset val="134"/>
      </rPr>
      <t>未归口管理的行政单位离退休</t>
    </r>
    <phoneticPr fontId="0" type="noConversion"/>
  </si>
  <si>
    <r>
      <rPr/>
      <t xml:space="preserve">    </t>
    </r>
    <r>
      <rPr>
        <sz val="12.0"/>
        <color rgb="FF000000"/>
        <rFont val="宋体"/>
        <charset val="134"/>
      </rPr>
      <t>机关事业单位基本养老保险缴费支出</t>
    </r>
    <phoneticPr fontId="0" type="noConversion"/>
  </si>
  <si>
    <r>
      <rPr/>
      <t xml:space="preserve">    </t>
    </r>
    <r>
      <rPr>
        <sz val="12.0"/>
        <color rgb="FF000000"/>
        <rFont val="宋体"/>
        <charset val="134"/>
      </rPr>
      <t>机关事业单位职业年金缴费支出</t>
    </r>
    <phoneticPr fontId="0" type="noConversion"/>
  </si>
  <si>
    <r>
      <rPr/>
      <t xml:space="preserve">    </t>
    </r>
    <r>
      <rPr>
        <sz val="12.0"/>
        <color rgb="FF000000"/>
        <rFont val="宋体"/>
        <charset val="134"/>
      </rPr>
      <t>对机关事业单位基本养老保险基金的补助</t>
    </r>
    <phoneticPr fontId="0" type="noConversion"/>
  </si>
  <si>
    <r>
      <rPr/>
      <t xml:space="preserve">    </t>
    </r>
    <r>
      <rPr>
        <sz val="12.0"/>
        <color rgb="FF000000"/>
        <rFont val="宋体"/>
        <charset val="134"/>
      </rPr>
      <t>其他行政事业单位离退休支出</t>
    </r>
    <phoneticPr fontId="0" type="noConversion"/>
  </si>
  <si>
    <r>
      <rPr/>
      <t xml:space="preserve">  </t>
    </r>
    <r>
      <rPr>
        <b/>
        <sz val="12.0"/>
        <color rgb="FF000000"/>
        <rFont val="宋体"/>
        <charset val="134"/>
      </rPr>
      <t>企业改革补助</t>
    </r>
    <phoneticPr fontId="0" type="noConversion"/>
  </si>
  <si>
    <r>
      <rPr/>
      <t xml:space="preserve">    </t>
    </r>
    <r>
      <rPr>
        <sz val="12.0"/>
        <color rgb="FF000000"/>
        <rFont val="宋体"/>
        <charset val="134"/>
      </rPr>
      <t>企业关闭破产补助</t>
    </r>
    <phoneticPr fontId="0" type="noConversion"/>
  </si>
  <si>
    <r>
      <rPr/>
      <t xml:space="preserve">    </t>
    </r>
    <r>
      <rPr>
        <sz val="12.0"/>
        <color rgb="FF000000"/>
        <rFont val="宋体"/>
        <charset val="134"/>
      </rPr>
      <t>厂办大集体改革补助</t>
    </r>
    <phoneticPr fontId="0" type="noConversion"/>
  </si>
  <si>
    <r>
      <rPr/>
      <t xml:space="preserve">    </t>
    </r>
    <r>
      <rPr>
        <sz val="12.0"/>
        <color rgb="FF000000"/>
        <rFont val="宋体"/>
        <charset val="134"/>
      </rPr>
      <t>其他企业改革发展补助</t>
    </r>
    <phoneticPr fontId="0" type="noConversion"/>
  </si>
  <si>
    <r>
      <rPr/>
      <t xml:space="preserve">  </t>
    </r>
    <r>
      <rPr>
        <b/>
        <sz val="12.0"/>
        <color rgb="FF000000"/>
        <rFont val="宋体"/>
        <charset val="134"/>
      </rPr>
      <t>就业补助</t>
    </r>
    <phoneticPr fontId="0" type="noConversion"/>
  </si>
  <si>
    <r>
      <rPr/>
      <t xml:space="preserve">    </t>
    </r>
    <r>
      <rPr>
        <sz val="12.0"/>
        <color rgb="FF000000"/>
        <rFont val="宋体"/>
        <charset val="134"/>
      </rPr>
      <t>就业创业服务补贴</t>
    </r>
    <phoneticPr fontId="0" type="noConversion"/>
  </si>
  <si>
    <r>
      <rPr/>
      <t xml:space="preserve">    </t>
    </r>
    <r>
      <rPr>
        <sz val="12.0"/>
        <color rgb="FF000000"/>
        <rFont val="宋体"/>
        <charset val="134"/>
      </rPr>
      <t>职业培训补贴</t>
    </r>
    <phoneticPr fontId="0" type="noConversion"/>
  </si>
  <si>
    <r>
      <rPr/>
      <t xml:space="preserve">    </t>
    </r>
    <r>
      <rPr>
        <sz val="12.0"/>
        <color rgb="FF000000"/>
        <rFont val="宋体"/>
        <charset val="134"/>
      </rPr>
      <t>社会保险补贴</t>
    </r>
    <phoneticPr fontId="0" type="noConversion"/>
  </si>
  <si>
    <r>
      <rPr/>
      <t xml:space="preserve">    </t>
    </r>
    <r>
      <rPr>
        <sz val="12.0"/>
        <color rgb="FF000000"/>
        <rFont val="宋体"/>
        <charset val="134"/>
      </rPr>
      <t>公益性岗位补贴</t>
    </r>
    <phoneticPr fontId="0" type="noConversion"/>
  </si>
  <si>
    <r>
      <rPr/>
      <t xml:space="preserve">    </t>
    </r>
    <r>
      <rPr>
        <sz val="12.0"/>
        <color rgb="FF000000"/>
        <rFont val="宋体"/>
        <charset val="134"/>
      </rPr>
      <t>职业技能鉴定补贴</t>
    </r>
    <phoneticPr fontId="0" type="noConversion"/>
  </si>
  <si>
    <r>
      <rPr/>
      <t xml:space="preserve">    </t>
    </r>
    <r>
      <rPr>
        <sz val="12.0"/>
        <color rgb="FF000000"/>
        <rFont val="宋体"/>
        <charset val="134"/>
      </rPr>
      <t>就业见习补贴</t>
    </r>
    <phoneticPr fontId="0" type="noConversion"/>
  </si>
  <si>
    <r>
      <rPr/>
      <t xml:space="preserve">    </t>
    </r>
    <r>
      <rPr>
        <sz val="12.0"/>
        <color rgb="FF000000"/>
        <rFont val="宋体"/>
        <charset val="134"/>
      </rPr>
      <t>高技能人才培养补助</t>
    </r>
    <phoneticPr fontId="0" type="noConversion"/>
  </si>
  <si>
    <r>
      <rPr/>
      <t xml:space="preserve">    </t>
    </r>
    <r>
      <rPr>
        <sz val="12.0"/>
        <color rgb="FF000000"/>
        <rFont val="宋体"/>
        <charset val="134"/>
      </rPr>
      <t>求职创业补贴</t>
    </r>
    <phoneticPr fontId="0" type="noConversion"/>
  </si>
  <si>
    <r>
      <rPr/>
      <t xml:space="preserve">    </t>
    </r>
    <r>
      <rPr>
        <sz val="12.0"/>
        <color rgb="FF000000"/>
        <rFont val="宋体"/>
        <charset val="134"/>
      </rPr>
      <t>其他就业补助支出</t>
    </r>
    <phoneticPr fontId="0" type="noConversion"/>
  </si>
  <si>
    <r>
      <rPr/>
      <t xml:space="preserve">  </t>
    </r>
    <r>
      <rPr>
        <b/>
        <sz val="12.0"/>
        <color rgb="FF000000"/>
        <rFont val="宋体"/>
        <charset val="134"/>
      </rPr>
      <t>抚恤</t>
    </r>
    <phoneticPr fontId="0" type="noConversion"/>
  </si>
  <si>
    <r>
      <rPr/>
      <t xml:space="preserve">    </t>
    </r>
    <r>
      <rPr>
        <sz val="12.0"/>
        <color rgb="FF000000"/>
        <rFont val="宋体"/>
        <charset val="134"/>
      </rPr>
      <t>死亡抚恤</t>
    </r>
    <phoneticPr fontId="0" type="noConversion"/>
  </si>
  <si>
    <r>
      <rPr/>
      <t xml:space="preserve">    </t>
    </r>
    <r>
      <rPr>
        <sz val="12.0"/>
        <color rgb="FF000000"/>
        <rFont val="宋体"/>
        <charset val="134"/>
      </rPr>
      <t>伤残抚恤</t>
    </r>
    <phoneticPr fontId="0" type="noConversion"/>
  </si>
  <si>
    <r>
      <rPr/>
      <t xml:space="preserve">    </t>
    </r>
    <r>
      <rPr>
        <sz val="12.0"/>
        <color rgb="FF000000"/>
        <rFont val="宋体"/>
        <charset val="134"/>
      </rPr>
      <t>在乡复员、退伍军人生活补助</t>
    </r>
    <phoneticPr fontId="0" type="noConversion"/>
  </si>
  <si>
    <r>
      <rPr/>
      <t xml:space="preserve">    </t>
    </r>
    <r>
      <rPr>
        <sz val="12.0"/>
        <color rgb="FF000000"/>
        <rFont val="宋体"/>
        <charset val="134"/>
      </rPr>
      <t>优抚事业单位支出</t>
    </r>
    <phoneticPr fontId="0" type="noConversion"/>
  </si>
  <si>
    <r>
      <rPr/>
      <t xml:space="preserve">    </t>
    </r>
    <r>
      <rPr>
        <sz val="12.0"/>
        <color rgb="FF000000"/>
        <rFont val="宋体"/>
        <charset val="134"/>
      </rPr>
      <t>义务兵优待</t>
    </r>
    <phoneticPr fontId="0" type="noConversion"/>
  </si>
  <si>
    <r>
      <rPr/>
      <t xml:space="preserve">    </t>
    </r>
    <r>
      <rPr>
        <sz val="12.0"/>
        <color rgb="FF000000"/>
        <rFont val="宋体"/>
        <charset val="134"/>
      </rPr>
      <t>农村籍退役士兵老年生活补助</t>
    </r>
    <phoneticPr fontId="0" type="noConversion"/>
  </si>
  <si>
    <r>
      <rPr/>
      <t xml:space="preserve">    </t>
    </r>
    <r>
      <rPr>
        <sz val="12.0"/>
        <color rgb="FF000000"/>
        <rFont val="宋体"/>
        <charset val="134"/>
      </rPr>
      <t>其他优抚支出</t>
    </r>
    <phoneticPr fontId="0" type="noConversion"/>
  </si>
  <si>
    <r>
      <rPr/>
      <t xml:space="preserve">  </t>
    </r>
    <r>
      <rPr>
        <b/>
        <sz val="12.0"/>
        <color rgb="FF000000"/>
        <rFont val="宋体"/>
        <charset val="134"/>
      </rPr>
      <t>退役安置</t>
    </r>
    <phoneticPr fontId="0" type="noConversion"/>
  </si>
  <si>
    <r>
      <rPr/>
      <t xml:space="preserve">    </t>
    </r>
    <r>
      <rPr>
        <sz val="12.0"/>
        <color rgb="FF000000"/>
        <rFont val="宋体"/>
        <charset val="134"/>
      </rPr>
      <t>退役士兵安置</t>
    </r>
    <phoneticPr fontId="0" type="noConversion"/>
  </si>
  <si>
    <r>
      <rPr/>
      <t xml:space="preserve">    </t>
    </r>
    <r>
      <rPr>
        <sz val="12.0"/>
        <color rgb="FF000000"/>
        <rFont val="宋体"/>
        <charset val="134"/>
      </rPr>
      <t>军队移交政府的离退休人员安置</t>
    </r>
    <phoneticPr fontId="0" type="noConversion"/>
  </si>
  <si>
    <r>
      <rPr/>
      <t xml:space="preserve">    </t>
    </r>
    <r>
      <rPr>
        <sz val="12.0"/>
        <color rgb="FF000000"/>
        <rFont val="宋体"/>
        <charset val="134"/>
      </rPr>
      <t>军队移交政府离退休干部管理机构</t>
    </r>
    <phoneticPr fontId="0" type="noConversion"/>
  </si>
  <si>
    <r>
      <rPr/>
      <t xml:space="preserve">    </t>
    </r>
    <r>
      <rPr>
        <sz val="12.0"/>
        <color rgb="FF000000"/>
        <rFont val="宋体"/>
        <charset val="134"/>
      </rPr>
      <t>退役士兵管理教育</t>
    </r>
    <phoneticPr fontId="0" type="noConversion"/>
  </si>
  <si>
    <r>
      <rPr/>
      <t xml:space="preserve">    </t>
    </r>
    <r>
      <rPr>
        <sz val="12.0"/>
        <color rgb="FF000000"/>
        <rFont val="宋体"/>
        <charset val="134"/>
      </rPr>
      <t>军队转业干部安置</t>
    </r>
    <phoneticPr fontId="0" type="noConversion"/>
  </si>
  <si>
    <r>
      <rPr/>
      <t xml:space="preserve">    </t>
    </r>
    <r>
      <rPr>
        <sz val="12.0"/>
        <color rgb="FF000000"/>
        <rFont val="宋体"/>
        <charset val="134"/>
      </rPr>
      <t>其他退役安置支出</t>
    </r>
    <phoneticPr fontId="0" type="noConversion"/>
  </si>
  <si>
    <r>
      <rPr/>
      <t xml:space="preserve">  </t>
    </r>
    <r>
      <rPr>
        <b/>
        <sz val="12.0"/>
        <color rgb="FF000000"/>
        <rFont val="宋体"/>
        <charset val="134"/>
      </rPr>
      <t>社会福利</t>
    </r>
    <phoneticPr fontId="0" type="noConversion"/>
  </si>
  <si>
    <r>
      <rPr/>
      <t xml:space="preserve">    </t>
    </r>
    <r>
      <rPr>
        <sz val="12.0"/>
        <color rgb="FF000000"/>
        <rFont val="宋体"/>
        <charset val="134"/>
      </rPr>
      <t>儿童福利</t>
    </r>
    <phoneticPr fontId="0" type="noConversion"/>
  </si>
  <si>
    <r>
      <rPr/>
      <t xml:space="preserve">    </t>
    </r>
    <r>
      <rPr>
        <sz val="12.0"/>
        <color rgb="FF000000"/>
        <rFont val="宋体"/>
        <charset val="134"/>
      </rPr>
      <t>老年福利</t>
    </r>
    <phoneticPr fontId="0" type="noConversion"/>
  </si>
  <si>
    <r>
      <rPr/>
      <t xml:space="preserve">    </t>
    </r>
    <r>
      <rPr>
        <sz val="12.0"/>
        <color rgb="FF000000"/>
        <rFont val="宋体"/>
        <charset val="134"/>
      </rPr>
      <t>假肢矫形</t>
    </r>
    <phoneticPr fontId="0" type="noConversion"/>
  </si>
  <si>
    <r>
      <rPr/>
      <t xml:space="preserve">    </t>
    </r>
    <r>
      <rPr>
        <sz val="12.0"/>
        <color rgb="FF000000"/>
        <rFont val="宋体"/>
        <charset val="134"/>
      </rPr>
      <t>殡葬</t>
    </r>
    <phoneticPr fontId="0" type="noConversion"/>
  </si>
  <si>
    <r>
      <rPr/>
      <t xml:space="preserve">    </t>
    </r>
    <r>
      <rPr>
        <sz val="12.0"/>
        <color rgb="FF000000"/>
        <rFont val="宋体"/>
        <charset val="134"/>
      </rPr>
      <t>社会福利事业单位</t>
    </r>
    <phoneticPr fontId="0" type="noConversion"/>
  </si>
  <si>
    <r>
      <rPr/>
      <t xml:space="preserve">    </t>
    </r>
    <r>
      <rPr>
        <sz val="12.0"/>
        <color rgb="FF000000"/>
        <rFont val="宋体"/>
        <charset val="134"/>
      </rPr>
      <t>其他社会福利支出</t>
    </r>
    <phoneticPr fontId="0" type="noConversion"/>
  </si>
  <si>
    <r>
      <rPr/>
      <t xml:space="preserve">  </t>
    </r>
    <r>
      <rPr>
        <b/>
        <sz val="12.0"/>
        <color rgb="FF000000"/>
        <rFont val="宋体"/>
        <charset val="134"/>
      </rPr>
      <t>残疾人事业</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</si>
  <si>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</si>
  <si>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</si>
  <si>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</si>
  <si>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残疾人康复</t>
    </r>
    <phoneticPr fontId="0" type="noConversion"/>
  </si>
  <si>
    <r>
      <rPr/>
      <t xml:space="preserve">    </t>
    </r>
    <r>
      <rPr>
        <sz val="12.0"/>
        <color rgb="FF000000"/>
        <rFont val="宋体"/>
        <charset val="134"/>
      </rPr>
      <t>残疾人就业和扶贫</t>
    </r>
    <phoneticPr fontId="0" type="noConversion"/>
  </si>
  <si>
    <r>
      <rPr/>
      <t xml:space="preserve">    </t>
    </r>
    <r>
      <rPr>
        <sz val="12.0"/>
        <color rgb="FF000000"/>
        <rFont val="宋体"/>
        <charset val="134"/>
      </rPr>
      <t>残疾人体育</t>
    </r>
    <phoneticPr fontId="0" type="noConversion"/>
  </si>
  <si>
    <r>
      <rPr/>
      <t xml:space="preserve">    </t>
    </r>
    <r>
      <rPr>
        <sz val="12.0"/>
        <color rgb="FF000000"/>
        <rFont val="宋体"/>
        <charset val="134"/>
      </rPr>
      <t>残疾人生活和护理补贴</t>
    </r>
    <phoneticPr fontId="0" type="noConversion"/>
  </si>
  <si>
    <r>
      <rPr/>
      <t xml:space="preserve">    </t>
    </r>
    <r>
      <rPr>
        <sz val="12.0"/>
        <color rgb="FF000000"/>
        <rFont val="宋体"/>
        <charset val="134"/>
      </rPr>
      <t>其他残疾人事业支出</t>
    </r>
    <phoneticPr fontId="0" type="noConversion"/>
  </si>
  <si>
    <r>
      <rPr/>
      <t xml:space="preserve">  </t>
    </r>
    <r>
      <rPr>
        <b/>
        <sz val="12.0"/>
        <color rgb="FF000000"/>
        <rFont val="宋体"/>
        <charset val="134"/>
      </rPr>
      <t>红十字事业</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</si>
  <si>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</si>
  <si>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</si>
  <si>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</si>
  <si>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其他红十字事业支出</t>
    </r>
    <phoneticPr fontId="0" type="noConversion"/>
  </si>
  <si>
    <r>
      <rPr/>
      <t xml:space="preserve">  </t>
    </r>
    <r>
      <rPr>
        <b/>
        <sz val="12.0"/>
        <color rgb="FF000000"/>
        <rFont val="宋体"/>
        <charset val="134"/>
      </rPr>
      <t>最低生活保障</t>
    </r>
    <phoneticPr fontId="0" type="noConversion"/>
  </si>
  <si>
    <r>
      <rPr/>
      <t xml:space="preserve">    </t>
    </r>
    <r>
      <rPr>
        <sz val="12.0"/>
        <color rgb="FF000000"/>
        <rFont val="宋体"/>
        <charset val="134"/>
      </rPr>
      <t>城市最低生活保障金支出</t>
    </r>
    <phoneticPr fontId="0" type="noConversion"/>
  </si>
  <si>
    <r>
      <rPr/>
      <t xml:space="preserve">    </t>
    </r>
    <r>
      <rPr>
        <sz val="12.0"/>
        <color rgb="FF000000"/>
        <rFont val="宋体"/>
        <charset val="134"/>
      </rPr>
      <t>农村最低生活保障金支出</t>
    </r>
    <phoneticPr fontId="0" type="noConversion"/>
  </si>
  <si>
    <r>
      <rPr/>
      <t xml:space="preserve">  </t>
    </r>
    <r>
      <rPr>
        <b/>
        <sz val="12.0"/>
        <color rgb="FF000000"/>
        <rFont val="宋体"/>
        <charset val="134"/>
      </rPr>
      <t>临时救助</t>
    </r>
    <phoneticPr fontId="0" type="noConversion"/>
  </si>
  <si>
    <r>
      <rPr/>
      <t xml:space="preserve">    </t>
    </r>
    <r>
      <rPr>
        <sz val="12.0"/>
        <color rgb="FF000000"/>
        <rFont val="宋体"/>
        <charset val="134"/>
      </rPr>
      <t>临时救助支出</t>
    </r>
    <phoneticPr fontId="0" type="noConversion"/>
  </si>
  <si>
    <r>
      <rPr/>
      <t xml:space="preserve">    </t>
    </r>
    <r>
      <rPr>
        <sz val="12.0"/>
        <color rgb="FF000000"/>
        <rFont val="宋体"/>
        <charset val="134"/>
      </rPr>
      <t>流浪乞讨人员救助支出</t>
    </r>
    <phoneticPr fontId="0" type="noConversion"/>
  </si>
  <si>
    <r>
      <rPr/>
      <t xml:space="preserve">  </t>
    </r>
    <r>
      <rPr>
        <b/>
        <sz val="12.0"/>
        <color rgb="FF000000"/>
        <rFont val="宋体"/>
        <charset val="134"/>
      </rPr>
      <t>特困人员救助供养</t>
    </r>
    <phoneticPr fontId="0" type="noConversion"/>
  </si>
  <si>
    <r>
      <rPr/>
      <t xml:space="preserve">    </t>
    </r>
    <r>
      <rPr>
        <sz val="12.0"/>
        <color rgb="FF000000"/>
        <rFont val="宋体"/>
        <charset val="134"/>
      </rPr>
      <t>城市特困人员救助供养支出</t>
    </r>
    <phoneticPr fontId="0" type="noConversion"/>
  </si>
  <si>
    <r>
      <rPr/>
      <t xml:space="preserve">    </t>
    </r>
    <r>
      <rPr>
        <sz val="12.0"/>
        <color rgb="FF000000"/>
        <rFont val="宋体"/>
        <charset val="134"/>
      </rPr>
      <t>农村特困人员救助供养支出</t>
    </r>
    <phoneticPr fontId="0" type="noConversion"/>
  </si>
  <si>
    <r>
      <rPr/>
      <t xml:space="preserve">  </t>
    </r>
    <r>
      <rPr>
        <b/>
        <sz val="12.0"/>
        <color rgb="FF000000"/>
        <rFont val="宋体"/>
        <charset val="134"/>
      </rPr>
      <t>补充道路交通事故社会救助基金</t>
    </r>
    <phoneticPr fontId="0" type="noConversion"/>
  </si>
  <si>
    <r>
      <rPr/>
      <t xml:space="preserve">    </t>
    </r>
    <r>
      <rPr>
        <sz val="12.0"/>
        <color rgb="FF000000"/>
        <rFont val="宋体"/>
        <charset val="134"/>
      </rPr>
      <t>交强险增值税补助基金支出</t>
    </r>
    <phoneticPr fontId="0" type="noConversion"/>
  </si>
  <si>
    <r>
      <rPr/>
      <t xml:space="preserve">    </t>
    </r>
    <r>
      <rPr>
        <sz val="12.0"/>
        <color rgb="FF000000"/>
        <rFont val="宋体"/>
        <charset val="134"/>
      </rPr>
      <t>交强险罚款收入补助基金支出</t>
    </r>
    <phoneticPr fontId="0" type="noConversion"/>
  </si>
  <si>
    <r>
      <rPr/>
      <t xml:space="preserve">  </t>
    </r>
    <r>
      <rPr>
        <b/>
        <sz val="12.0"/>
        <color rgb="FF000000"/>
        <rFont val="宋体"/>
        <charset val="134"/>
      </rPr>
      <t>其他生活救助</t>
    </r>
    <phoneticPr fontId="0" type="noConversion"/>
  </si>
  <si>
    <r>
      <rPr/>
      <t xml:space="preserve">    </t>
    </r>
    <r>
      <rPr>
        <sz val="12.0"/>
        <color rgb="FF000000"/>
        <rFont val="宋体"/>
        <charset val="134"/>
      </rPr>
      <t>其他城市生活救助</t>
    </r>
    <phoneticPr fontId="0" type="noConversion"/>
  </si>
  <si>
    <r>
      <rPr/>
      <t xml:space="preserve">    </t>
    </r>
    <r>
      <rPr>
        <sz val="12.0"/>
        <color rgb="FF000000"/>
        <rFont val="宋体"/>
        <charset val="134"/>
      </rPr>
      <t>其他农村生活救助</t>
    </r>
    <phoneticPr fontId="0" type="noConversion"/>
  </si>
  <si>
    <r>
      <rPr/>
      <t xml:space="preserve">  </t>
    </r>
    <r>
      <rPr>
        <b/>
        <sz val="12.0"/>
        <color rgb="FF000000"/>
        <rFont val="宋体"/>
        <charset val="134"/>
      </rPr>
      <t>财政对基本养老保险基金的补助</t>
    </r>
    <phoneticPr fontId="0" type="noConversion"/>
  </si>
  <si>
    <r>
      <rPr/>
      <t xml:space="preserve">    </t>
    </r>
    <r>
      <rPr>
        <sz val="12.0"/>
        <color rgb="FF000000"/>
        <rFont val="宋体"/>
        <charset val="134"/>
      </rPr>
      <t>财政对企业职工基本养老保险基金的补助</t>
    </r>
    <phoneticPr fontId="0" type="noConversion"/>
  </si>
  <si>
    <r>
      <rPr/>
      <t xml:space="preserve">    </t>
    </r>
    <r>
      <rPr>
        <sz val="12.0"/>
        <color rgb="FF000000"/>
        <rFont val="宋体"/>
        <charset val="134"/>
      </rPr>
      <t>财政对城乡居民基本养老保险基金的补助</t>
    </r>
    <phoneticPr fontId="0" type="noConversion"/>
  </si>
  <si>
    <r>
      <rPr/>
      <t xml:space="preserve">    </t>
    </r>
    <r>
      <rPr>
        <sz val="12.0"/>
        <color rgb="FF000000"/>
        <rFont val="宋体"/>
        <charset val="134"/>
      </rPr>
      <t>财政对其他基本养老保险基金的补助</t>
    </r>
    <phoneticPr fontId="0" type="noConversion"/>
  </si>
  <si>
    <r>
      <rPr/>
      <t xml:space="preserve">  </t>
    </r>
    <r>
      <rPr>
        <b/>
        <sz val="12.0"/>
        <color rgb="FF000000"/>
        <rFont val="宋体"/>
        <charset val="134"/>
      </rPr>
      <t>财政对其他社会保险基金的补助</t>
    </r>
    <phoneticPr fontId="0" type="noConversion"/>
  </si>
  <si>
    <r>
      <rPr/>
      <t xml:space="preserve">    </t>
    </r>
    <r>
      <rPr>
        <sz val="12.0"/>
        <color rgb="FF000000"/>
        <rFont val="宋体"/>
        <charset val="134"/>
      </rPr>
      <t>财政对失业保险基金的补助</t>
    </r>
    <phoneticPr fontId="0" type="noConversion"/>
  </si>
  <si>
    <r>
      <rPr/>
      <t xml:space="preserve">    </t>
    </r>
    <r>
      <rPr>
        <sz val="12.0"/>
        <color rgb="FF000000"/>
        <rFont val="宋体"/>
        <charset val="134"/>
      </rPr>
      <t>财政对工伤保险基金的补助</t>
    </r>
    <phoneticPr fontId="0" type="noConversion"/>
  </si>
  <si>
    <r>
      <rPr/>
      <t xml:space="preserve">    </t>
    </r>
    <r>
      <rPr>
        <sz val="12.0"/>
        <color rgb="FF000000"/>
        <rFont val="宋体"/>
        <charset val="134"/>
      </rPr>
      <t>财政对生育保险基金的补助</t>
    </r>
    <phoneticPr fontId="0" type="noConversion"/>
  </si>
  <si>
    <r>
      <rPr/>
      <t xml:space="preserve">    </t>
    </r>
    <r>
      <rPr>
        <sz val="12.0"/>
        <color rgb="FF000000"/>
        <rFont val="宋体"/>
        <charset val="134"/>
      </rPr>
      <t>其他财政对社会保险基金的补助</t>
    </r>
    <phoneticPr fontId="0" type="noConversion"/>
  </si>
  <si>
    <r>
      <rPr/>
      <t xml:space="preserve">  </t>
    </r>
    <r>
      <rPr>
        <b/>
        <sz val="12.0"/>
        <color rgb="FF000000"/>
        <rFont val="宋体"/>
        <charset val="134"/>
      </rPr>
      <t>退役军人管理事务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</si>
  <si>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</si>
  <si>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</si>
  <si>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</si>
  <si>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拥军优属</t>
    </r>
    <phoneticPr fontId="0" type="noConversion"/>
  </si>
  <si>
    <r>
      <rPr/>
      <t xml:space="preserve">    </t>
    </r>
    <r>
      <rPr>
        <sz val="12.0"/>
        <color rgb="FF000000"/>
        <rFont val="宋体"/>
        <charset val="134"/>
      </rPr>
      <t>部队供应</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</si>
  <si>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</si>
  <si>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其他退役军人事务管理支出</t>
    </r>
    <phoneticPr fontId="0" type="noConversion"/>
  </si>
  <si>
    <r>
      <rPr/>
      <t xml:space="preserve">  </t>
    </r>
    <r>
      <rPr>
        <b/>
        <sz val="12.0"/>
        <color rgb="FF000000"/>
        <rFont val="宋体"/>
        <charset val="134"/>
      </rPr>
      <t>其他社会保障和就业支出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</si>
  <si>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其他社会保障和就业支出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</si>
  <si>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卫生健康管理事务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</si>
  <si>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</si>
  <si>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</si>
  <si>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</si>
  <si>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其他卫生健康管理事务支出</t>
    </r>
    <phoneticPr fontId="0" type="noConversion"/>
  </si>
  <si>
    <r>
      <rPr/>
      <t xml:space="preserve">  </t>
    </r>
    <r>
      <rPr>
        <b/>
        <sz val="12.0"/>
        <color rgb="FF000000"/>
        <rFont val="宋体"/>
        <charset val="134"/>
      </rPr>
      <t>公立医院</t>
    </r>
    <phoneticPr fontId="0" type="noConversion"/>
  </si>
  <si>
    <r>
      <rPr/>
      <t xml:space="preserve">    </t>
    </r>
    <r>
      <rPr>
        <sz val="12.0"/>
        <color rgb="FF000000"/>
        <rFont val="宋体"/>
        <charset val="134"/>
      </rPr>
      <t>综合医院</t>
    </r>
    <phoneticPr fontId="0" type="noConversion"/>
  </si>
  <si>
    <r>
      <rPr/>
      <t xml:space="preserve">    </t>
    </r>
    <r>
      <rPr>
        <sz val="12.0"/>
        <color rgb="FF000000"/>
        <rFont val="宋体"/>
        <charset val="134"/>
      </rPr>
      <t>中医</t>
    </r>
    <r>
      <rPr>
        <sz val="12.0"/>
        <color rgb="FF000000"/>
        <rFont val="Times New Roman"/>
        <family val="1"/>
      </rPr>
      <t>(</t>
    </r>
    <r>
      <rPr>
        <sz val="12.0"/>
        <color rgb="FF000000"/>
        <rFont val="宋体"/>
        <charset val="134"/>
      </rPr>
      <t>民族</t>
    </r>
    <r>
      <rPr>
        <sz val="12.0"/>
        <color rgb="FF000000"/>
        <rFont val="Times New Roman"/>
        <family val="1"/>
      </rPr>
      <t>)</t>
    </r>
    <r>
      <rPr>
        <sz val="12.0"/>
        <color rgb="FF000000"/>
        <rFont val="宋体"/>
        <charset val="134"/>
      </rPr>
      <t>医院</t>
    </r>
    <phoneticPr fontId="0" type="noConversion"/>
  </si>
  <si>
    <r>
      <rPr/>
      <t xml:space="preserve">    </t>
    </r>
    <r>
      <rPr>
        <sz val="12.0"/>
        <color rgb="FF000000"/>
        <rFont val="宋体"/>
        <charset val="134"/>
      </rPr>
      <t>传染病医院</t>
    </r>
    <phoneticPr fontId="0" type="noConversion"/>
  </si>
  <si>
    <r>
      <rPr/>
      <t xml:space="preserve">    </t>
    </r>
    <r>
      <rPr>
        <sz val="12.0"/>
        <color rgb="FF000000"/>
        <rFont val="宋体"/>
        <charset val="134"/>
      </rPr>
      <t>职业病防治医院</t>
    </r>
    <phoneticPr fontId="0" type="noConversion"/>
  </si>
  <si>
    <r>
      <rPr/>
      <t xml:space="preserve">    </t>
    </r>
    <r>
      <rPr>
        <sz val="12.0"/>
        <color rgb="FF000000"/>
        <rFont val="宋体"/>
        <charset val="134"/>
      </rPr>
      <t>精神病医院</t>
    </r>
    <phoneticPr fontId="0" type="noConversion"/>
  </si>
  <si>
    <r>
      <rPr/>
      <t xml:space="preserve">    </t>
    </r>
    <r>
      <rPr>
        <sz val="12.0"/>
        <color rgb="FF000000"/>
        <rFont val="宋体"/>
        <charset val="134"/>
      </rPr>
      <t>妇产医院</t>
    </r>
    <phoneticPr fontId="0" type="noConversion"/>
  </si>
  <si>
    <r>
      <rPr/>
      <t xml:space="preserve">    </t>
    </r>
    <r>
      <rPr>
        <sz val="12.0"/>
        <color rgb="FF000000"/>
        <rFont val="宋体"/>
        <charset val="134"/>
      </rPr>
      <t>儿童医院</t>
    </r>
    <phoneticPr fontId="0" type="noConversion"/>
  </si>
  <si>
    <r>
      <rPr/>
      <t xml:space="preserve">    </t>
    </r>
    <r>
      <rPr>
        <sz val="12.0"/>
        <color rgb="FF000000"/>
        <rFont val="宋体"/>
        <charset val="134"/>
      </rPr>
      <t>其他专科医院</t>
    </r>
    <phoneticPr fontId="0" type="noConversion"/>
  </si>
  <si>
    <r>
      <rPr/>
      <t xml:space="preserve">    </t>
    </r>
    <r>
      <rPr>
        <sz val="12.0"/>
        <color rgb="FF000000"/>
        <rFont val="宋体"/>
        <charset val="134"/>
      </rPr>
      <t>福利医院</t>
    </r>
    <phoneticPr fontId="0" type="noConversion"/>
  </si>
  <si>
    <r>
      <rPr/>
      <t xml:space="preserve">    </t>
    </r>
    <r>
      <rPr>
        <sz val="12.0"/>
        <color rgb="FF000000"/>
        <rFont val="宋体"/>
        <charset val="134"/>
      </rPr>
      <t>行业医院</t>
    </r>
    <phoneticPr fontId="0" type="noConversion"/>
  </si>
  <si>
    <r>
      <rPr/>
      <t xml:space="preserve">    </t>
    </r>
    <r>
      <rPr>
        <sz val="12.0"/>
        <color rgb="FF000000"/>
        <rFont val="宋体"/>
        <charset val="134"/>
      </rPr>
      <t>处理医疗欠费</t>
    </r>
    <phoneticPr fontId="0" type="noConversion"/>
  </si>
  <si>
    <r>
      <rPr/>
      <t xml:space="preserve">    </t>
    </r>
    <r>
      <rPr>
        <sz val="12.0"/>
        <color rgb="FF000000"/>
        <rFont val="宋体"/>
        <charset val="134"/>
      </rPr>
      <t>其他公立医院支出</t>
    </r>
    <phoneticPr fontId="0" type="noConversion"/>
  </si>
  <si>
    <r>
      <rPr/>
      <t xml:space="preserve">  </t>
    </r>
    <r>
      <rPr>
        <b/>
        <sz val="12.0"/>
        <color rgb="FF000000"/>
        <rFont val="宋体"/>
        <charset val="134"/>
      </rPr>
      <t>基层医疗卫生机构</t>
    </r>
    <phoneticPr fontId="0" type="noConversion"/>
  </si>
  <si>
    <r>
      <rPr/>
      <t xml:space="preserve">    </t>
    </r>
    <r>
      <rPr>
        <sz val="12.0"/>
        <color rgb="FF000000"/>
        <rFont val="宋体"/>
        <charset val="134"/>
      </rPr>
      <t>城市社区卫生机构</t>
    </r>
    <phoneticPr fontId="0" type="noConversion"/>
  </si>
  <si>
    <r>
      <rPr/>
      <t xml:space="preserve">    </t>
    </r>
    <r>
      <rPr>
        <sz val="12.0"/>
        <color rgb="FF000000"/>
        <rFont val="宋体"/>
        <charset val="134"/>
      </rPr>
      <t>乡镇卫生院</t>
    </r>
    <phoneticPr fontId="0" type="noConversion"/>
  </si>
  <si>
    <r>
      <rPr/>
      <t xml:space="preserve">    </t>
    </r>
    <r>
      <rPr>
        <sz val="12.0"/>
        <color rgb="FF000000"/>
        <rFont val="宋体"/>
        <charset val="134"/>
      </rPr>
      <t>其他基层医疗卫生机构支出</t>
    </r>
    <phoneticPr fontId="0" type="noConversion"/>
  </si>
  <si>
    <r>
      <rPr/>
      <t xml:space="preserve">  </t>
    </r>
    <r>
      <rPr>
        <b/>
        <sz val="12.0"/>
        <color rgb="FF000000"/>
        <rFont val="宋体"/>
        <charset val="134"/>
      </rPr>
      <t>公共卫生</t>
    </r>
    <phoneticPr fontId="0" type="noConversion"/>
  </si>
  <si>
    <r>
      <rPr/>
      <t xml:space="preserve">    </t>
    </r>
    <r>
      <rPr>
        <sz val="12.0"/>
        <color rgb="FF000000"/>
        <rFont val="宋体"/>
        <charset val="134"/>
      </rPr>
      <t>疾病预防控制机构</t>
    </r>
    <phoneticPr fontId="0" type="noConversion"/>
  </si>
  <si>
    <r>
      <rPr/>
      <t xml:space="preserve">    </t>
    </r>
    <r>
      <rPr>
        <sz val="12.0"/>
        <color rgb="FF000000"/>
        <rFont val="宋体"/>
        <charset val="134"/>
      </rPr>
      <t>卫生监督机构</t>
    </r>
    <phoneticPr fontId="0" type="noConversion"/>
  </si>
  <si>
    <r>
      <rPr/>
      <t xml:space="preserve">    </t>
    </r>
    <r>
      <rPr>
        <sz val="12.0"/>
        <color rgb="FF000000"/>
        <rFont val="宋体"/>
        <charset val="134"/>
      </rPr>
      <t>妇幼保健机构</t>
    </r>
    <phoneticPr fontId="0" type="noConversion"/>
  </si>
  <si>
    <r>
      <rPr/>
      <t xml:space="preserve">    </t>
    </r>
    <r>
      <rPr>
        <sz val="12.0"/>
        <color rgb="FF000000"/>
        <rFont val="宋体"/>
        <charset val="134"/>
      </rPr>
      <t>精神卫生机构</t>
    </r>
    <phoneticPr fontId="0" type="noConversion"/>
  </si>
  <si>
    <r>
      <rPr/>
      <t xml:space="preserve">    </t>
    </r>
    <r>
      <rPr>
        <sz val="12.0"/>
        <color rgb="FF000000"/>
        <rFont val="宋体"/>
        <charset val="134"/>
      </rPr>
      <t>应急救治机构</t>
    </r>
    <phoneticPr fontId="0" type="noConversion"/>
  </si>
  <si>
    <r>
      <rPr/>
      <t xml:space="preserve">    </t>
    </r>
    <r>
      <rPr>
        <sz val="12.0"/>
        <color rgb="FF000000"/>
        <rFont val="宋体"/>
        <charset val="134"/>
      </rPr>
      <t>采供血机构</t>
    </r>
    <phoneticPr fontId="0" type="noConversion"/>
  </si>
  <si>
    <r>
      <rPr/>
      <t xml:space="preserve">    </t>
    </r>
    <r>
      <rPr>
        <sz val="12.0"/>
        <color rgb="FF000000"/>
        <rFont val="宋体"/>
        <charset val="134"/>
      </rPr>
      <t>其他专业公共卫生机构</t>
    </r>
    <phoneticPr fontId="0" type="noConversion"/>
  </si>
  <si>
    <r>
      <rPr/>
      <t xml:space="preserve">    </t>
    </r>
    <r>
      <rPr>
        <sz val="12.0"/>
        <color rgb="FF000000"/>
        <rFont val="宋体"/>
        <charset val="134"/>
      </rPr>
      <t>基本公共卫生服务</t>
    </r>
    <phoneticPr fontId="0" type="noConversion"/>
  </si>
  <si>
    <r>
      <rPr/>
      <t xml:space="preserve">    </t>
    </r>
    <r>
      <rPr>
        <sz val="12.0"/>
        <color rgb="FF000000"/>
        <rFont val="宋体"/>
        <charset val="134"/>
      </rPr>
      <t>重大公共卫生专项</t>
    </r>
    <phoneticPr fontId="0" type="noConversion"/>
  </si>
  <si>
    <r>
      <rPr/>
      <t xml:space="preserve">    </t>
    </r>
    <r>
      <rPr>
        <sz val="12.0"/>
        <color rgb="FF000000"/>
        <rFont val="宋体"/>
        <charset val="134"/>
      </rPr>
      <t>突发公共卫生事件应急处理</t>
    </r>
    <phoneticPr fontId="0" type="noConversion"/>
  </si>
  <si>
    <r>
      <rPr/>
      <t xml:space="preserve">    </t>
    </r>
    <r>
      <rPr>
        <sz val="12.0"/>
        <color rgb="FF000000"/>
        <rFont val="宋体"/>
        <charset val="134"/>
      </rPr>
      <t>其他公共卫生支出</t>
    </r>
    <phoneticPr fontId="0" type="noConversion"/>
  </si>
  <si>
    <r>
      <rPr/>
      <t xml:space="preserve">  </t>
    </r>
    <r>
      <rPr>
        <b/>
        <sz val="12.0"/>
        <color rgb="FF000000"/>
        <rFont val="宋体"/>
        <charset val="134"/>
      </rPr>
      <t>中医药</t>
    </r>
    <phoneticPr fontId="0" type="noConversion"/>
  </si>
  <si>
    <r>
      <rPr/>
      <t xml:space="preserve">    </t>
    </r>
    <r>
      <rPr>
        <sz val="12.0"/>
        <color rgb="FF000000"/>
        <rFont val="宋体"/>
        <charset val="134"/>
      </rPr>
      <t>中医</t>
    </r>
    <r>
      <rPr>
        <sz val="12.0"/>
        <color rgb="FF000000"/>
        <rFont val="Times New Roman"/>
        <family val="1"/>
      </rPr>
      <t>(</t>
    </r>
    <r>
      <rPr>
        <sz val="12.0"/>
        <color rgb="FF000000"/>
        <rFont val="宋体"/>
        <charset val="134"/>
      </rPr>
      <t>民族医</t>
    </r>
    <r>
      <rPr>
        <sz val="12.0"/>
        <color rgb="FF000000"/>
        <rFont val="Times New Roman"/>
        <family val="1"/>
      </rPr>
      <t>)</t>
    </r>
    <r>
      <rPr>
        <sz val="12.0"/>
        <color rgb="FF000000"/>
        <rFont val="宋体"/>
        <charset val="134"/>
      </rPr>
      <t>药专项</t>
    </r>
    <phoneticPr fontId="0" type="noConversion"/>
  </si>
  <si>
    <r>
      <rPr/>
      <t xml:space="preserve">    </t>
    </r>
    <r>
      <rPr>
        <sz val="12.0"/>
        <color rgb="FF000000"/>
        <rFont val="宋体"/>
        <charset val="134"/>
      </rPr>
      <t>其他中医药支出</t>
    </r>
    <phoneticPr fontId="0" type="noConversion"/>
  </si>
  <si>
    <r>
      <rPr/>
      <t xml:space="preserve">  </t>
    </r>
    <r>
      <rPr>
        <b/>
        <sz val="12.0"/>
        <color rgb="FF000000"/>
        <rFont val="宋体"/>
        <charset val="134"/>
      </rPr>
      <t>计划生育事务</t>
    </r>
    <phoneticPr fontId="0" type="noConversion"/>
  </si>
  <si>
    <r>
      <rPr/>
      <t xml:space="preserve">    </t>
    </r>
    <r>
      <rPr>
        <sz val="12.0"/>
        <color rgb="FF000000"/>
        <rFont val="宋体"/>
        <charset val="134"/>
      </rPr>
      <t>计划生育机构</t>
    </r>
    <phoneticPr fontId="0" type="noConversion"/>
  </si>
  <si>
    <r>
      <rPr/>
      <t xml:space="preserve">    </t>
    </r>
    <r>
      <rPr>
        <sz val="12.0"/>
        <color rgb="FF000000"/>
        <rFont val="宋体"/>
        <charset val="134"/>
      </rPr>
      <t>计划生育服务</t>
    </r>
    <phoneticPr fontId="0" type="noConversion"/>
  </si>
  <si>
    <r>
      <rPr/>
      <t xml:space="preserve">    </t>
    </r>
    <r>
      <rPr>
        <sz val="12.0"/>
        <color rgb="FF000000"/>
        <rFont val="宋体"/>
        <charset val="134"/>
      </rPr>
      <t>其他计划生育事务支出</t>
    </r>
    <phoneticPr fontId="0" type="noConversion"/>
  </si>
  <si>
    <r>
      <rPr/>
      <t xml:space="preserve">  </t>
    </r>
    <r>
      <rPr>
        <b/>
        <sz val="12.0"/>
        <color rgb="FF000000"/>
        <rFont val="宋体"/>
        <charset val="134"/>
      </rPr>
      <t>行政事业单位医疗</t>
    </r>
    <phoneticPr fontId="0" type="noConversion"/>
  </si>
  <si>
    <r>
      <rPr/>
      <t xml:space="preserve">    </t>
    </r>
    <r>
      <rPr>
        <sz val="12.0"/>
        <color rgb="FF000000"/>
        <rFont val="宋体"/>
        <charset val="134"/>
      </rPr>
      <t>行政单位医疗</t>
    </r>
    <phoneticPr fontId="0" type="noConversion"/>
  </si>
  <si>
    <r>
      <rPr/>
      <t xml:space="preserve">    </t>
    </r>
    <r>
      <rPr>
        <sz val="12.0"/>
        <color rgb="FF000000"/>
        <rFont val="宋体"/>
        <charset val="134"/>
      </rPr>
      <t>事业单位医疗</t>
    </r>
    <phoneticPr fontId="0" type="noConversion"/>
  </si>
  <si>
    <r>
      <rPr/>
      <t xml:space="preserve">    </t>
    </r>
    <r>
      <rPr>
        <sz val="12.0"/>
        <color rgb="FF000000"/>
        <rFont val="宋体"/>
        <charset val="134"/>
      </rPr>
      <t>公务员医疗补助</t>
    </r>
    <phoneticPr fontId="0" type="noConversion"/>
  </si>
  <si>
    <r>
      <rPr/>
      <t xml:space="preserve">    </t>
    </r>
    <r>
      <rPr>
        <sz val="12.0"/>
        <color rgb="FF000000"/>
        <rFont val="宋体"/>
        <charset val="134"/>
      </rPr>
      <t>其他行政事业单位医疗支出</t>
    </r>
    <phoneticPr fontId="0" type="noConversion"/>
  </si>
  <si>
    <r>
      <rPr/>
      <t xml:space="preserve">  </t>
    </r>
    <r>
      <rPr>
        <b/>
        <sz val="12.0"/>
        <color rgb="FF000000"/>
        <rFont val="宋体"/>
        <charset val="134"/>
      </rPr>
      <t>财政对基本医疗保险基金的补助</t>
    </r>
    <phoneticPr fontId="0" type="noConversion"/>
  </si>
  <si>
    <r>
      <rPr/>
      <t xml:space="preserve">    </t>
    </r>
    <r>
      <rPr>
        <sz val="12.0"/>
        <color rgb="FF000000"/>
        <rFont val="宋体"/>
        <charset val="134"/>
      </rPr>
      <t>财政对职工基本医疗保险基金的补助</t>
    </r>
    <phoneticPr fontId="0" type="noConversion"/>
  </si>
  <si>
    <r>
      <rPr/>
      <t xml:space="preserve">    </t>
    </r>
    <r>
      <rPr>
        <sz val="12.0"/>
        <color rgb="FF000000"/>
        <rFont val="宋体"/>
        <charset val="134"/>
      </rPr>
      <t>财政对城乡居民基本医疗保险基金的补助</t>
    </r>
    <phoneticPr fontId="0" type="noConversion"/>
  </si>
  <si>
    <r>
      <rPr/>
      <t xml:space="preserve">    </t>
    </r>
    <r>
      <rPr>
        <sz val="12.0"/>
        <color rgb="FF000000"/>
        <rFont val="宋体"/>
        <charset val="134"/>
      </rPr>
      <t>财政对其他基本医疗保险基金的补助</t>
    </r>
    <phoneticPr fontId="0" type="noConversion"/>
  </si>
  <si>
    <r>
      <rPr/>
      <t xml:space="preserve">  </t>
    </r>
    <r>
      <rPr>
        <b/>
        <sz val="12.0"/>
        <color rgb="FF000000"/>
        <rFont val="宋体"/>
        <charset val="134"/>
      </rPr>
      <t>医疗救助</t>
    </r>
    <phoneticPr fontId="0" type="noConversion"/>
  </si>
  <si>
    <r>
      <rPr/>
      <t xml:space="preserve">    </t>
    </r>
    <r>
      <rPr>
        <sz val="12.0"/>
        <color rgb="FF000000"/>
        <rFont val="宋体"/>
        <charset val="134"/>
      </rPr>
      <t>城乡医疗救助</t>
    </r>
    <phoneticPr fontId="0" type="noConversion"/>
  </si>
  <si>
    <r>
      <rPr/>
      <t xml:space="preserve">    </t>
    </r>
    <r>
      <rPr>
        <sz val="12.0"/>
        <color rgb="FF000000"/>
        <rFont val="宋体"/>
        <charset val="134"/>
      </rPr>
      <t>疾病应急救助</t>
    </r>
    <phoneticPr fontId="0" type="noConversion"/>
  </si>
  <si>
    <r>
      <rPr/>
      <t xml:space="preserve">    </t>
    </r>
    <r>
      <rPr>
        <sz val="12.0"/>
        <color rgb="FF000000"/>
        <rFont val="宋体"/>
        <charset val="134"/>
      </rPr>
      <t>其他医疗救助支出</t>
    </r>
    <phoneticPr fontId="0" type="noConversion"/>
  </si>
  <si>
    <r>
      <rPr/>
      <t xml:space="preserve">  </t>
    </r>
    <r>
      <rPr>
        <b/>
        <sz val="12.0"/>
        <color rgb="FF000000"/>
        <rFont val="宋体"/>
        <charset val="134"/>
      </rPr>
      <t>优抚对象医疗</t>
    </r>
    <phoneticPr fontId="0" type="noConversion"/>
  </si>
  <si>
    <r>
      <rPr/>
      <t xml:space="preserve">    </t>
    </r>
    <r>
      <rPr>
        <sz val="12.0"/>
        <color rgb="FF000000"/>
        <rFont val="宋体"/>
        <charset val="134"/>
      </rPr>
      <t>优抚对象医疗补助</t>
    </r>
    <phoneticPr fontId="0" type="noConversion"/>
  </si>
  <si>
    <r>
      <rPr/>
      <t xml:space="preserve">    </t>
    </r>
    <r>
      <rPr>
        <sz val="12.0"/>
        <color rgb="FF000000"/>
        <rFont val="宋体"/>
        <charset val="134"/>
      </rPr>
      <t>其他优抚对象医疗支出</t>
    </r>
    <phoneticPr fontId="0" type="noConversion"/>
  </si>
  <si>
    <r>
      <rPr/>
      <t xml:space="preserve">  </t>
    </r>
    <r>
      <rPr>
        <b/>
        <sz val="12.0"/>
        <color rgb="FF000000"/>
        <rFont val="宋体"/>
        <charset val="134"/>
      </rPr>
      <t>医疗保障管理事务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</si>
  <si>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</si>
  <si>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</si>
  <si>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</si>
  <si>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</si>
  <si>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医疗保障政策管理</t>
    </r>
    <phoneticPr fontId="0" type="noConversion"/>
  </si>
  <si>
    <r>
      <rPr/>
      <t xml:space="preserve">    </t>
    </r>
    <r>
      <rPr>
        <sz val="12.0"/>
        <color rgb="FF000000"/>
        <rFont val="宋体"/>
        <charset val="134"/>
      </rPr>
      <t>医疗保障经办事务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</si>
  <si>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</si>
  <si>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其他医疗保障管理事务支出</t>
    </r>
    <phoneticPr fontId="0" type="noConversion"/>
  </si>
  <si>
    <r>
      <rPr/>
      <t xml:space="preserve">  </t>
    </r>
    <r>
      <rPr>
        <b/>
        <sz val="12.0"/>
        <color rgb="FF000000"/>
        <rFont val="宋体"/>
        <charset val="134"/>
      </rPr>
      <t>老龄卫生健康事务</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</si>
  <si>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老龄卫生健康事务</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</si>
  <si>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其他卫生健康支出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</si>
  <si>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其他卫生健康支出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</si>
  <si>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环境保护管理事务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</si>
  <si>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</si>
  <si>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</si>
  <si>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</si>
  <si>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生态环境保护宣传</t>
    </r>
    <phoneticPr fontId="0" type="noConversion"/>
  </si>
  <si>
    <r>
      <rPr/>
      <t xml:space="preserve">    </t>
    </r>
    <r>
      <rPr>
        <sz val="12.0"/>
        <color rgb="FF000000"/>
        <rFont val="宋体"/>
        <charset val="134"/>
      </rPr>
      <t>环境保护法规、规划及标准</t>
    </r>
    <phoneticPr fontId="0" type="noConversion"/>
  </si>
  <si>
    <r>
      <rPr/>
      <t xml:space="preserve">    </t>
    </r>
    <r>
      <rPr>
        <sz val="12.0"/>
        <color rgb="FF000000"/>
        <rFont val="宋体"/>
        <charset val="134"/>
      </rPr>
      <t>生态环境国际合作及履约</t>
    </r>
    <phoneticPr fontId="0" type="noConversion"/>
  </si>
  <si>
    <r>
      <rPr/>
      <t xml:space="preserve">    </t>
    </r>
    <r>
      <rPr>
        <sz val="12.0"/>
        <color rgb="FF000000"/>
        <rFont val="宋体"/>
        <charset val="134"/>
      </rPr>
      <t>生态环境保护行政许可</t>
    </r>
    <phoneticPr fontId="0" type="noConversion"/>
  </si>
  <si>
    <r>
      <rPr/>
      <t xml:space="preserve">    </t>
    </r>
    <r>
      <rPr>
        <sz val="12.0"/>
        <color rgb="FF000000"/>
        <rFont val="宋体"/>
        <charset val="134"/>
      </rPr>
      <t>应对气候变化管理事务</t>
    </r>
    <phoneticPr fontId="0" type="noConversion"/>
  </si>
  <si>
    <r>
      <rPr/>
      <t xml:space="preserve">    </t>
    </r>
    <r>
      <rPr>
        <sz val="12.0"/>
        <color rgb="FF000000"/>
        <rFont val="宋体"/>
        <charset val="134"/>
      </rPr>
      <t>其他环境保护管理事务支出</t>
    </r>
    <phoneticPr fontId="0" type="noConversion"/>
  </si>
  <si>
    <r>
      <rPr/>
      <t xml:space="preserve">  </t>
    </r>
    <r>
      <rPr>
        <b/>
        <sz val="12.0"/>
        <color rgb="FF000000"/>
        <rFont val="宋体"/>
        <charset val="134"/>
      </rPr>
      <t>环境监测与监察</t>
    </r>
    <phoneticPr fontId="0" type="noConversion"/>
  </si>
  <si>
    <r>
      <rPr/>
      <t xml:space="preserve">    </t>
    </r>
    <r>
      <rPr>
        <sz val="12.0"/>
        <color rgb="FF000000"/>
        <rFont val="宋体"/>
        <charset val="134"/>
      </rPr>
      <t>建设项目环评审查与监督</t>
    </r>
    <phoneticPr fontId="0" type="noConversion"/>
  </si>
  <si>
    <r>
      <rPr/>
      <t xml:space="preserve">    </t>
    </r>
    <r>
      <rPr>
        <sz val="12.0"/>
        <color rgb="FF000000"/>
        <rFont val="宋体"/>
        <charset val="134"/>
      </rPr>
      <t>核与辐射安全监督</t>
    </r>
    <phoneticPr fontId="0" type="noConversion"/>
  </si>
  <si>
    <r>
      <rPr/>
      <t xml:space="preserve">    </t>
    </r>
    <r>
      <rPr>
        <sz val="12.0"/>
        <color rgb="FF000000"/>
        <rFont val="宋体"/>
        <charset val="134"/>
      </rPr>
      <t>其他环境监测与监察支出</t>
    </r>
    <phoneticPr fontId="0" type="noConversion"/>
  </si>
  <si>
    <r>
      <rPr/>
      <t xml:space="preserve">  </t>
    </r>
    <r>
      <rPr>
        <b/>
        <sz val="12.0"/>
        <color rgb="FF000000"/>
        <rFont val="宋体"/>
        <charset val="134"/>
      </rPr>
      <t>污染防治</t>
    </r>
    <phoneticPr fontId="0" type="noConversion"/>
  </si>
  <si>
    <r>
      <rPr/>
      <t xml:space="preserve">    </t>
    </r>
    <r>
      <rPr>
        <sz val="12.0"/>
        <color rgb="FF000000"/>
        <rFont val="宋体"/>
        <charset val="134"/>
      </rPr>
      <t>大气</t>
    </r>
    <phoneticPr fontId="0" type="noConversion"/>
  </si>
  <si>
    <r>
      <rPr/>
      <t xml:space="preserve">    </t>
    </r>
    <r>
      <rPr>
        <sz val="12.0"/>
        <color rgb="FF000000"/>
        <rFont val="宋体"/>
        <charset val="134"/>
      </rPr>
      <t>水体</t>
    </r>
    <phoneticPr fontId="0" type="noConversion"/>
  </si>
  <si>
    <r>
      <rPr/>
      <t xml:space="preserve">    </t>
    </r>
    <r>
      <rPr>
        <sz val="12.0"/>
        <color rgb="FF000000"/>
        <rFont val="宋体"/>
        <charset val="134"/>
      </rPr>
      <t>噪声</t>
    </r>
    <phoneticPr fontId="0" type="noConversion"/>
  </si>
  <si>
    <r>
      <rPr/>
      <t xml:space="preserve">    </t>
    </r>
    <r>
      <rPr>
        <sz val="12.0"/>
        <color rgb="FF000000"/>
        <rFont val="宋体"/>
        <charset val="134"/>
      </rPr>
      <t>固体废弃物与化学品</t>
    </r>
    <phoneticPr fontId="0" type="noConversion"/>
  </si>
  <si>
    <r>
      <rPr/>
      <t xml:space="preserve">    </t>
    </r>
    <r>
      <rPr>
        <sz val="12.0"/>
        <color rgb="FF000000"/>
        <rFont val="宋体"/>
        <charset val="134"/>
      </rPr>
      <t>放射源和放射性废物监管</t>
    </r>
    <phoneticPr fontId="0" type="noConversion"/>
  </si>
  <si>
    <r>
      <rPr/>
      <t xml:space="preserve">    </t>
    </r>
    <r>
      <rPr>
        <sz val="12.0"/>
        <color rgb="FF000000"/>
        <rFont val="宋体"/>
        <charset val="134"/>
      </rPr>
      <t>辐射</t>
    </r>
    <phoneticPr fontId="0" type="noConversion"/>
  </si>
  <si>
    <r>
      <rPr/>
      <t xml:space="preserve">    </t>
    </r>
    <r>
      <rPr>
        <sz val="12.0"/>
        <color rgb="FF000000"/>
        <rFont val="宋体"/>
        <charset val="134"/>
      </rPr>
      <t>其他污染防治支出</t>
    </r>
    <phoneticPr fontId="0" type="noConversion"/>
  </si>
  <si>
    <r>
      <rPr/>
      <t xml:space="preserve">  </t>
    </r>
    <r>
      <rPr>
        <b/>
        <sz val="12.0"/>
        <color rgb="FF000000"/>
        <rFont val="宋体"/>
        <charset val="134"/>
      </rPr>
      <t>自然生态保护</t>
    </r>
    <phoneticPr fontId="0" type="noConversion"/>
  </si>
  <si>
    <r>
      <rPr/>
      <t xml:space="preserve">    </t>
    </r>
    <r>
      <rPr>
        <sz val="12.0"/>
        <color rgb="FF000000"/>
        <rFont val="宋体"/>
        <charset val="134"/>
      </rPr>
      <t>生态保护</t>
    </r>
    <phoneticPr fontId="0" type="noConversion"/>
  </si>
  <si>
    <r>
      <rPr/>
      <t xml:space="preserve">    </t>
    </r>
    <r>
      <rPr>
        <sz val="12.0"/>
        <color rgb="FF000000"/>
        <rFont val="宋体"/>
        <charset val="134"/>
      </rPr>
      <t>农村环境保护</t>
    </r>
    <phoneticPr fontId="0" type="noConversion"/>
  </si>
  <si>
    <r>
      <rPr/>
      <t xml:space="preserve">    </t>
    </r>
    <r>
      <rPr>
        <sz val="12.0"/>
        <color rgb="FF000000"/>
        <rFont val="宋体"/>
        <charset val="134"/>
      </rPr>
      <t>自然保护区</t>
    </r>
    <phoneticPr fontId="0" type="noConversion"/>
  </si>
  <si>
    <r>
      <rPr/>
      <t xml:space="preserve">    </t>
    </r>
    <r>
      <rPr>
        <sz val="12.0"/>
        <color rgb="FF000000"/>
        <rFont val="宋体"/>
        <charset val="134"/>
      </rPr>
      <t>生物及物种资源保护</t>
    </r>
    <phoneticPr fontId="0" type="noConversion"/>
  </si>
  <si>
    <r>
      <rPr/>
      <t xml:space="preserve">    </t>
    </r>
    <r>
      <rPr>
        <sz val="12.0"/>
        <color rgb="FF000000"/>
        <rFont val="宋体"/>
        <charset val="134"/>
      </rPr>
      <t>其他自然生态保护支出</t>
    </r>
    <phoneticPr fontId="0" type="noConversion"/>
  </si>
  <si>
    <r>
      <rPr/>
      <t xml:space="preserve">  </t>
    </r>
    <r>
      <rPr>
        <b/>
        <sz val="12.0"/>
        <color rgb="FF000000"/>
        <rFont val="宋体"/>
        <charset val="134"/>
      </rPr>
      <t>天然林保护</t>
    </r>
    <phoneticPr fontId="0" type="noConversion"/>
  </si>
  <si>
    <r>
      <rPr/>
      <t xml:space="preserve">    </t>
    </r>
    <r>
      <rPr>
        <sz val="12.0"/>
        <color rgb="FF000000"/>
        <rFont val="宋体"/>
        <charset val="134"/>
      </rPr>
      <t>森林管护</t>
    </r>
    <phoneticPr fontId="0" type="noConversion"/>
  </si>
  <si>
    <r>
      <rPr/>
      <t xml:space="preserve">    </t>
    </r>
    <r>
      <rPr>
        <sz val="12.0"/>
        <color rgb="FF000000"/>
        <rFont val="宋体"/>
        <charset val="134"/>
      </rPr>
      <t>社会保险补助</t>
    </r>
    <phoneticPr fontId="0" type="noConversion"/>
  </si>
  <si>
    <r>
      <rPr/>
      <t xml:space="preserve">    </t>
    </r>
    <r>
      <rPr>
        <sz val="12.0"/>
        <color rgb="FF000000"/>
        <rFont val="宋体"/>
        <charset val="134"/>
      </rPr>
      <t>政策性社会性支出补助</t>
    </r>
    <phoneticPr fontId="0" type="noConversion"/>
  </si>
  <si>
    <r>
      <rPr/>
      <t xml:space="preserve">    </t>
    </r>
    <r>
      <rPr>
        <sz val="12.0"/>
        <color rgb="FF000000"/>
        <rFont val="宋体"/>
        <charset val="134"/>
      </rPr>
      <t>天然林保护工程建设</t>
    </r>
    <phoneticPr fontId="0" type="noConversion"/>
  </si>
  <si>
    <r>
      <rPr/>
      <t xml:space="preserve">    </t>
    </r>
    <r>
      <rPr>
        <sz val="12.0"/>
        <color rgb="FF000000"/>
        <rFont val="宋体"/>
        <charset val="134"/>
      </rPr>
      <t>停伐补助</t>
    </r>
    <phoneticPr fontId="0" type="noConversion"/>
  </si>
  <si>
    <r>
      <rPr/>
      <t xml:space="preserve">    </t>
    </r>
    <r>
      <rPr>
        <sz val="12.0"/>
        <color rgb="FF000000"/>
        <rFont val="宋体"/>
        <charset val="134"/>
      </rPr>
      <t>其他天然林保护支出</t>
    </r>
    <phoneticPr fontId="0" type="noConversion"/>
  </si>
  <si>
    <r>
      <rPr/>
      <t xml:space="preserve">  </t>
    </r>
    <r>
      <rPr>
        <b/>
        <sz val="12.0"/>
        <color rgb="FF000000"/>
        <rFont val="宋体"/>
        <charset val="134"/>
      </rPr>
      <t>退耕还林</t>
    </r>
    <phoneticPr fontId="0" type="noConversion"/>
  </si>
  <si>
    <r>
      <rPr/>
      <t xml:space="preserve">    </t>
    </r>
    <r>
      <rPr>
        <sz val="12.0"/>
        <color rgb="FF000000"/>
        <rFont val="宋体"/>
        <charset val="134"/>
      </rPr>
      <t>退耕现金</t>
    </r>
    <phoneticPr fontId="0" type="noConversion"/>
  </si>
  <si>
    <r>
      <rPr/>
      <t xml:space="preserve">    </t>
    </r>
    <r>
      <rPr>
        <sz val="12.0"/>
        <color rgb="FF000000"/>
        <rFont val="宋体"/>
        <charset val="134"/>
      </rPr>
      <t>退耕还林粮食折现补贴</t>
    </r>
    <phoneticPr fontId="0" type="noConversion"/>
  </si>
  <si>
    <r>
      <rPr/>
      <t xml:space="preserve">    </t>
    </r>
    <r>
      <rPr>
        <sz val="12.0"/>
        <color rgb="FF000000"/>
        <rFont val="宋体"/>
        <charset val="134"/>
      </rPr>
      <t>退耕还林粮食费用补贴</t>
    </r>
    <phoneticPr fontId="0" type="noConversion"/>
  </si>
  <si>
    <r>
      <rPr/>
      <t xml:space="preserve">    </t>
    </r>
    <r>
      <rPr>
        <sz val="12.0"/>
        <color rgb="FF000000"/>
        <rFont val="宋体"/>
        <charset val="134"/>
      </rPr>
      <t>退耕还林工程建设</t>
    </r>
    <phoneticPr fontId="0" type="noConversion"/>
  </si>
  <si>
    <r>
      <rPr/>
      <t xml:space="preserve">    </t>
    </r>
    <r>
      <rPr>
        <sz val="12.0"/>
        <color rgb="FF000000"/>
        <rFont val="宋体"/>
        <charset val="134"/>
      </rPr>
      <t>其他退耕还林支出</t>
    </r>
    <phoneticPr fontId="0" type="noConversion"/>
  </si>
  <si>
    <r>
      <rPr/>
      <t xml:space="preserve">  </t>
    </r>
    <r>
      <rPr>
        <b/>
        <sz val="12.0"/>
        <color rgb="FF000000"/>
        <rFont val="宋体"/>
        <charset val="134"/>
      </rPr>
      <t>风沙荒漠治理</t>
    </r>
    <phoneticPr fontId="0" type="noConversion"/>
  </si>
  <si>
    <r>
      <rPr/>
      <t xml:space="preserve">    </t>
    </r>
    <r>
      <rPr>
        <sz val="12.0"/>
        <color rgb="FF000000"/>
        <rFont val="宋体"/>
        <charset val="134"/>
      </rPr>
      <t>京津风沙源治理工程建设</t>
    </r>
    <phoneticPr fontId="0" type="noConversion"/>
  </si>
  <si>
    <r>
      <rPr/>
      <t xml:space="preserve">    </t>
    </r>
    <r>
      <rPr>
        <sz val="12.0"/>
        <color rgb="FF000000"/>
        <rFont val="宋体"/>
        <charset val="134"/>
      </rPr>
      <t>其他风沙荒漠治理支出</t>
    </r>
    <phoneticPr fontId="0" type="noConversion"/>
  </si>
  <si>
    <r>
      <rPr/>
      <t xml:space="preserve">  </t>
    </r>
    <r>
      <rPr>
        <b/>
        <sz val="12.0"/>
        <color rgb="FF000000"/>
        <rFont val="宋体"/>
        <charset val="134"/>
      </rPr>
      <t>退牧还草</t>
    </r>
    <phoneticPr fontId="0" type="noConversion"/>
  </si>
  <si>
    <r>
      <rPr/>
      <t xml:space="preserve">    </t>
    </r>
    <r>
      <rPr>
        <sz val="12.0"/>
        <color rgb="FF000000"/>
        <rFont val="宋体"/>
        <charset val="134"/>
      </rPr>
      <t>退牧还草工程建设</t>
    </r>
    <phoneticPr fontId="0" type="noConversion"/>
  </si>
  <si>
    <r>
      <rPr/>
      <t xml:space="preserve">    </t>
    </r>
    <r>
      <rPr>
        <sz val="12.0"/>
        <color rgb="FF000000"/>
        <rFont val="宋体"/>
        <charset val="134"/>
      </rPr>
      <t>其他退牧还草支出</t>
    </r>
    <phoneticPr fontId="0" type="noConversion"/>
  </si>
  <si>
    <r>
      <rPr/>
      <t xml:space="preserve">  </t>
    </r>
    <r>
      <rPr>
        <b/>
        <sz val="12.0"/>
        <color rgb="FF000000"/>
        <rFont val="宋体"/>
        <charset val="134"/>
      </rPr>
      <t>已垦草原退耕还草</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</si>
  <si>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已垦草原退耕还草</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</si>
  <si>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能源节约利用</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</si>
  <si>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能源节约利用</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</si>
  <si>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污染减排</t>
    </r>
    <phoneticPr fontId="0" type="noConversion"/>
  </si>
  <si>
    <r>
      <rPr/>
      <t xml:space="preserve">    </t>
    </r>
    <r>
      <rPr>
        <sz val="12.0"/>
        <color rgb="FF000000"/>
        <rFont val="宋体"/>
        <charset val="134"/>
      </rPr>
      <t>生态环境监测与信息</t>
    </r>
    <phoneticPr fontId="0" type="noConversion"/>
  </si>
  <si>
    <r>
      <rPr/>
      <t xml:space="preserve">    </t>
    </r>
    <r>
      <rPr>
        <sz val="12.0"/>
        <color rgb="FF000000"/>
        <rFont val="宋体"/>
        <charset val="134"/>
      </rPr>
      <t>生态环境执法监察</t>
    </r>
    <phoneticPr fontId="0" type="noConversion"/>
  </si>
  <si>
    <r>
      <rPr/>
      <t xml:space="preserve">    </t>
    </r>
    <r>
      <rPr>
        <sz val="12.0"/>
        <color rgb="FF000000"/>
        <rFont val="宋体"/>
        <charset val="134"/>
      </rPr>
      <t>减排专项支出</t>
    </r>
    <phoneticPr fontId="0" type="noConversion"/>
  </si>
  <si>
    <r>
      <rPr/>
      <t xml:space="preserve">    </t>
    </r>
    <r>
      <rPr>
        <sz val="12.0"/>
        <color rgb="FF000000"/>
        <rFont val="宋体"/>
        <charset val="134"/>
      </rPr>
      <t>清洁生产专项支出</t>
    </r>
    <phoneticPr fontId="0" type="noConversion"/>
  </si>
  <si>
    <r>
      <rPr/>
      <t xml:space="preserve">    </t>
    </r>
    <r>
      <rPr>
        <sz val="12.0"/>
        <color rgb="FF000000"/>
        <rFont val="宋体"/>
        <charset val="134"/>
      </rPr>
      <t>其他污染减排支出</t>
    </r>
    <phoneticPr fontId="0" type="noConversion"/>
  </si>
  <si>
    <r>
      <rPr/>
      <t xml:space="preserve">  </t>
    </r>
    <r>
      <rPr>
        <b/>
        <sz val="12.0"/>
        <color rgb="FF000000"/>
        <rFont val="宋体"/>
        <charset val="134"/>
      </rPr>
      <t>可再生能源</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</si>
  <si>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可再生能源</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</si>
  <si>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循环经济</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</si>
  <si>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循环经济</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</si>
  <si>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能源管理事务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</si>
  <si>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</si>
  <si>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</si>
  <si>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</si>
  <si>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能源预测预警</t>
    </r>
    <phoneticPr fontId="0" type="noConversion"/>
  </si>
  <si>
    <r>
      <rPr/>
      <t xml:space="preserve">    </t>
    </r>
    <r>
      <rPr>
        <sz val="12.0"/>
        <color rgb="FF000000"/>
        <rFont val="宋体"/>
        <charset val="134"/>
      </rPr>
      <t>能源战略规划与实施</t>
    </r>
    <phoneticPr fontId="0" type="noConversion"/>
  </si>
  <si>
    <r>
      <rPr/>
      <t xml:space="preserve">    </t>
    </r>
    <r>
      <rPr>
        <sz val="12.0"/>
        <color rgb="FF000000"/>
        <rFont val="宋体"/>
        <charset val="134"/>
      </rPr>
      <t>能源科技装备</t>
    </r>
    <phoneticPr fontId="0" type="noConversion"/>
  </si>
  <si>
    <r>
      <rPr/>
      <t xml:space="preserve">    </t>
    </r>
    <r>
      <rPr>
        <sz val="12.0"/>
        <color rgb="FF000000"/>
        <rFont val="宋体"/>
        <charset val="134"/>
      </rPr>
      <t>能源行业管理</t>
    </r>
    <phoneticPr fontId="0" type="noConversion"/>
  </si>
  <si>
    <r>
      <rPr/>
      <t xml:space="preserve">    </t>
    </r>
    <r>
      <rPr>
        <sz val="12.0"/>
        <color rgb="FF000000"/>
        <rFont val="宋体"/>
        <charset val="134"/>
      </rPr>
      <t>能源管理</t>
    </r>
    <phoneticPr fontId="0" type="noConversion"/>
  </si>
  <si>
    <r>
      <rPr/>
      <t xml:space="preserve">    </t>
    </r>
    <r>
      <rPr>
        <sz val="12.0"/>
        <color rgb="FF000000"/>
        <rFont val="宋体"/>
        <charset val="134"/>
      </rPr>
      <t>石油储备发展管理</t>
    </r>
    <phoneticPr fontId="0" type="noConversion"/>
  </si>
  <si>
    <r>
      <rPr/>
      <t xml:space="preserve">    </t>
    </r>
    <r>
      <rPr>
        <sz val="12.0"/>
        <color rgb="FF000000"/>
        <rFont val="宋体"/>
        <charset val="134"/>
      </rPr>
      <t>能源调查</t>
    </r>
    <phoneticPr fontId="0" type="noConversion"/>
  </si>
  <si>
    <r>
      <rPr/>
      <t xml:space="preserve">    </t>
    </r>
    <r>
      <rPr>
        <sz val="12.0"/>
        <color rgb="FF000000"/>
        <rFont val="宋体"/>
        <charset val="134"/>
      </rPr>
      <t>信息化建设</t>
    </r>
    <phoneticPr fontId="0" type="noConversion"/>
  </si>
  <si>
    <r>
      <rPr/>
      <t xml:space="preserve">    </t>
    </r>
    <r>
      <rPr>
        <sz val="12.0"/>
        <color rgb="FF000000"/>
        <rFont val="宋体"/>
        <charset val="134"/>
      </rPr>
      <t>农村电网建设</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</si>
  <si>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</si>
  <si>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其他能源管理事务支出</t>
    </r>
    <phoneticPr fontId="0" type="noConversion"/>
  </si>
  <si>
    <r>
      <rPr/>
      <t xml:space="preserve">  </t>
    </r>
    <r>
      <rPr>
        <b/>
        <sz val="12.0"/>
        <color rgb="FF000000"/>
        <rFont val="宋体"/>
        <charset val="134"/>
      </rPr>
      <t>其他节能环保支出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</si>
  <si>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其他节能环保支出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</si>
  <si>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城乡社区管理事务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</si>
  <si>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</si>
  <si>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</si>
  <si>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</si>
  <si>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城管执法</t>
    </r>
    <phoneticPr fontId="0" type="noConversion"/>
  </si>
  <si>
    <r>
      <rPr/>
      <t xml:space="preserve">    </t>
    </r>
    <r>
      <rPr>
        <sz val="12.0"/>
        <color rgb="FF000000"/>
        <rFont val="宋体"/>
        <charset val="134"/>
      </rPr>
      <t>工程建设标准规范编制与监管</t>
    </r>
    <phoneticPr fontId="0" type="noConversion"/>
  </si>
  <si>
    <r>
      <rPr/>
      <t xml:space="preserve">    </t>
    </r>
    <r>
      <rPr>
        <sz val="12.0"/>
        <color rgb="FF000000"/>
        <rFont val="宋体"/>
        <charset val="134"/>
      </rPr>
      <t>工程建设管理</t>
    </r>
    <phoneticPr fontId="0" type="noConversion"/>
  </si>
  <si>
    <r>
      <rPr/>
      <t xml:space="preserve">    </t>
    </r>
    <r>
      <rPr>
        <sz val="12.0"/>
        <color rgb="FF000000"/>
        <rFont val="宋体"/>
        <charset val="134"/>
      </rPr>
      <t>市政公用行业市场监管</t>
    </r>
    <phoneticPr fontId="0" type="noConversion"/>
  </si>
  <si>
    <r>
      <rPr/>
      <t xml:space="preserve">    </t>
    </r>
    <r>
      <rPr>
        <sz val="12.0"/>
        <color rgb="FF000000"/>
        <rFont val="宋体"/>
        <charset val="134"/>
      </rPr>
      <t>住宅建设与房地产市场监管</t>
    </r>
    <phoneticPr fontId="0" type="noConversion"/>
  </si>
  <si>
    <r>
      <rPr/>
      <t xml:space="preserve">    </t>
    </r>
    <r>
      <rPr>
        <sz val="12.0"/>
        <color rgb="FF000000"/>
        <rFont val="宋体"/>
        <charset val="134"/>
      </rPr>
      <t>执业资格注册、资质审查</t>
    </r>
    <phoneticPr fontId="0" type="noConversion"/>
  </si>
  <si>
    <r>
      <rPr/>
      <t xml:space="preserve">    </t>
    </r>
    <r>
      <rPr>
        <sz val="12.0"/>
        <color rgb="FF000000"/>
        <rFont val="宋体"/>
        <charset val="134"/>
      </rPr>
      <t>其他城乡社区管理事务支出</t>
    </r>
    <phoneticPr fontId="0" type="noConversion"/>
  </si>
  <si>
    <r>
      <rPr/>
      <t xml:space="preserve">  </t>
    </r>
    <r>
      <rPr>
        <b/>
        <sz val="12.0"/>
        <color rgb="FF000000"/>
        <rFont val="宋体"/>
        <charset val="134"/>
      </rPr>
      <t>城乡社区规划与管理</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</si>
  <si>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城乡社区规划与管理</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</si>
  <si>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城乡社区公共设施</t>
    </r>
    <phoneticPr fontId="0" type="noConversion"/>
  </si>
  <si>
    <r>
      <rPr/>
      <t xml:space="preserve">    </t>
    </r>
    <r>
      <rPr>
        <sz val="12.0"/>
        <color rgb="FF000000"/>
        <rFont val="宋体"/>
        <charset val="134"/>
      </rPr>
      <t>小城镇基础设施建设</t>
    </r>
    <phoneticPr fontId="0" type="noConversion"/>
  </si>
  <si>
    <r>
      <rPr/>
      <t xml:space="preserve">    </t>
    </r>
    <r>
      <rPr>
        <sz val="12.0"/>
        <color rgb="FF000000"/>
        <rFont val="宋体"/>
        <charset val="134"/>
      </rPr>
      <t>其他城乡社区公共设施支出</t>
    </r>
    <phoneticPr fontId="0" type="noConversion"/>
  </si>
  <si>
    <r>
      <rPr/>
      <t xml:space="preserve">  </t>
    </r>
    <r>
      <rPr>
        <b/>
        <sz val="12.0"/>
        <color rgb="FF000000"/>
        <rFont val="宋体"/>
        <charset val="134"/>
      </rPr>
      <t>城乡社区环境卫生</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</si>
  <si>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城乡社区环境卫生</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</si>
  <si>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建设市场管理与监督</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</si>
  <si>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建设市场管理与监督</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</si>
  <si>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其他城乡社区支出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</si>
  <si>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其他城乡社区支出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</si>
  <si>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农业</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</si>
  <si>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</si>
  <si>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</si>
  <si>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</si>
  <si>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</si>
  <si>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农垦运行</t>
    </r>
    <phoneticPr fontId="0" type="noConversion"/>
  </si>
  <si>
    <r>
      <rPr/>
      <t xml:space="preserve">    </t>
    </r>
    <r>
      <rPr>
        <sz val="12.0"/>
        <color rgb="FF000000"/>
        <rFont val="宋体"/>
        <charset val="134"/>
      </rPr>
      <t>科技转化与推广服务</t>
    </r>
    <phoneticPr fontId="0" type="noConversion"/>
  </si>
  <si>
    <r>
      <rPr/>
      <t xml:space="preserve">    </t>
    </r>
    <r>
      <rPr>
        <sz val="12.0"/>
        <color rgb="FF000000"/>
        <rFont val="宋体"/>
        <charset val="134"/>
      </rPr>
      <t>病虫害控制</t>
    </r>
    <phoneticPr fontId="0" type="noConversion"/>
  </si>
  <si>
    <r>
      <rPr/>
      <t xml:space="preserve">    </t>
    </r>
    <r>
      <rPr>
        <sz val="12.0"/>
        <color rgb="FF000000"/>
        <rFont val="宋体"/>
        <charset val="134"/>
      </rPr>
      <t>农产品质量安全</t>
    </r>
    <phoneticPr fontId="0" type="noConversion"/>
  </si>
  <si>
    <r>
      <rPr/>
      <t xml:space="preserve">    </t>
    </r>
    <r>
      <rPr>
        <sz val="12.0"/>
        <color rgb="FF000000"/>
        <rFont val="宋体"/>
        <charset val="134"/>
      </rPr>
      <t>执法监管</t>
    </r>
    <phoneticPr fontId="0" type="noConversion"/>
  </si>
  <si>
    <r>
      <rPr/>
      <t xml:space="preserve">    </t>
    </r>
    <r>
      <rPr>
        <sz val="12.0"/>
        <color rgb="FF000000"/>
        <rFont val="宋体"/>
        <charset val="134"/>
      </rPr>
      <t>统计监测与信息服务</t>
    </r>
    <phoneticPr fontId="0" type="noConversion"/>
  </si>
  <si>
    <r>
      <rPr/>
      <t xml:space="preserve">    </t>
    </r>
    <r>
      <rPr>
        <sz val="12.0"/>
        <color rgb="FF000000"/>
        <rFont val="宋体"/>
        <charset val="134"/>
      </rPr>
      <t>农业行业业务管理</t>
    </r>
    <phoneticPr fontId="0" type="noConversion"/>
  </si>
  <si>
    <r>
      <rPr/>
      <t xml:space="preserve">    </t>
    </r>
    <r>
      <rPr>
        <sz val="12.0"/>
        <color rgb="FF000000"/>
        <rFont val="宋体"/>
        <charset val="134"/>
      </rPr>
      <t>对外交流与合作</t>
    </r>
    <phoneticPr fontId="0" type="noConversion"/>
  </si>
  <si>
    <r>
      <rPr/>
      <t xml:space="preserve">    </t>
    </r>
    <r>
      <rPr>
        <sz val="12.0"/>
        <color rgb="FF000000"/>
        <rFont val="宋体"/>
        <charset val="134"/>
      </rPr>
      <t>防灾救灾</t>
    </r>
    <phoneticPr fontId="0" type="noConversion"/>
  </si>
  <si>
    <r>
      <rPr/>
      <t xml:space="preserve">    </t>
    </r>
    <r>
      <rPr>
        <sz val="12.0"/>
        <color rgb="FF000000"/>
        <rFont val="宋体"/>
        <charset val="134"/>
      </rPr>
      <t>稳定农民收入补贴</t>
    </r>
    <phoneticPr fontId="0" type="noConversion"/>
  </si>
  <si>
    <r>
      <rPr/>
      <t xml:space="preserve">    </t>
    </r>
    <r>
      <rPr>
        <sz val="12.0"/>
        <color rgb="FF000000"/>
        <rFont val="宋体"/>
        <charset val="134"/>
      </rPr>
      <t>农业结构调整补贴</t>
    </r>
    <phoneticPr fontId="0" type="noConversion"/>
  </si>
  <si>
    <r>
      <rPr/>
      <t xml:space="preserve">    </t>
    </r>
    <r>
      <rPr>
        <sz val="12.0"/>
        <color rgb="FF000000"/>
        <rFont val="宋体"/>
        <charset val="134"/>
      </rPr>
      <t>农业生产支持补贴</t>
    </r>
    <phoneticPr fontId="0" type="noConversion"/>
  </si>
  <si>
    <r>
      <rPr/>
      <t xml:space="preserve">    </t>
    </r>
    <r>
      <rPr>
        <sz val="12.0"/>
        <color rgb="FF000000"/>
        <rFont val="宋体"/>
        <charset val="134"/>
      </rPr>
      <t>农业组织化与产业化经营</t>
    </r>
    <phoneticPr fontId="0" type="noConversion"/>
  </si>
  <si>
    <r>
      <rPr/>
      <t xml:space="preserve">    </t>
    </r>
    <r>
      <rPr>
        <sz val="12.0"/>
        <color rgb="FF000000"/>
        <rFont val="宋体"/>
        <charset val="134"/>
      </rPr>
      <t>农产品加工与促销</t>
    </r>
    <phoneticPr fontId="0" type="noConversion"/>
  </si>
  <si>
    <r>
      <rPr/>
      <t xml:space="preserve">    </t>
    </r>
    <r>
      <rPr>
        <sz val="12.0"/>
        <color rgb="FF000000"/>
        <rFont val="宋体"/>
        <charset val="134"/>
      </rPr>
      <t>农村公益事业</t>
    </r>
    <phoneticPr fontId="0" type="noConversion"/>
  </si>
  <si>
    <r>
      <rPr/>
      <t xml:space="preserve">    </t>
    </r>
    <r>
      <rPr>
        <sz val="12.0"/>
        <color rgb="FF000000"/>
        <rFont val="宋体"/>
        <charset val="134"/>
      </rPr>
      <t>农业资源保护修复与利用</t>
    </r>
    <phoneticPr fontId="0" type="noConversion"/>
  </si>
  <si>
    <r>
      <rPr/>
      <t xml:space="preserve">    </t>
    </r>
    <r>
      <rPr>
        <sz val="12.0"/>
        <color rgb="FF000000"/>
        <rFont val="宋体"/>
        <charset val="134"/>
      </rPr>
      <t>农村道路建设</t>
    </r>
    <phoneticPr fontId="0" type="noConversion"/>
  </si>
  <si>
    <r>
      <rPr/>
      <t xml:space="preserve">    </t>
    </r>
    <r>
      <rPr>
        <sz val="12.0"/>
        <color rgb="FF000000"/>
        <rFont val="宋体"/>
        <charset val="134"/>
      </rPr>
      <t>成品油价格改革对渔业的补贴</t>
    </r>
    <phoneticPr fontId="0" type="noConversion"/>
  </si>
  <si>
    <r>
      <rPr/>
      <t xml:space="preserve">    </t>
    </r>
    <r>
      <rPr>
        <sz val="12.0"/>
        <color rgb="FF000000"/>
        <rFont val="宋体"/>
        <charset val="134"/>
      </rPr>
      <t>对高校毕业生到基层任职补助</t>
    </r>
    <phoneticPr fontId="0" type="noConversion"/>
  </si>
  <si>
    <r>
      <rPr/>
      <t xml:space="preserve">    </t>
    </r>
    <r>
      <rPr>
        <sz val="12.0"/>
        <color rgb="FF000000"/>
        <rFont val="宋体"/>
        <charset val="134"/>
      </rPr>
      <t>其他农业支出</t>
    </r>
    <phoneticPr fontId="0" type="noConversion"/>
  </si>
  <si>
    <r>
      <rPr/>
      <t xml:space="preserve">  </t>
    </r>
    <r>
      <rPr>
        <b/>
        <sz val="12.0"/>
        <color rgb="FF000000"/>
        <rFont val="宋体"/>
        <charset val="134"/>
      </rPr>
      <t>林业和草原</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</si>
  <si>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</si>
  <si>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</si>
  <si>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</si>
  <si>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事业机构</t>
    </r>
    <phoneticPr fontId="0" type="noConversion"/>
  </si>
  <si>
    <r>
      <rPr/>
      <t xml:space="preserve">    </t>
    </r>
    <r>
      <rPr>
        <sz val="12.0"/>
        <color rgb="FF000000"/>
        <rFont val="宋体"/>
        <charset val="134"/>
      </rPr>
      <t>森林培育</t>
    </r>
    <phoneticPr fontId="0" type="noConversion"/>
  </si>
  <si>
    <r>
      <rPr/>
      <t xml:space="preserve">    </t>
    </r>
    <r>
      <rPr>
        <sz val="12.0"/>
        <color rgb="FF000000"/>
        <rFont val="宋体"/>
        <charset val="134"/>
      </rPr>
      <t>技术推广与转化</t>
    </r>
    <phoneticPr fontId="0" type="noConversion"/>
  </si>
  <si>
    <r>
      <rPr/>
      <t xml:space="preserve">    </t>
    </r>
    <r>
      <rPr>
        <sz val="12.0"/>
        <color rgb="FF000000"/>
        <rFont val="宋体"/>
        <charset val="134"/>
      </rPr>
      <t>森林资源管理</t>
    </r>
    <phoneticPr fontId="0" type="noConversion"/>
  </si>
  <si>
    <r>
      <rPr/>
      <t xml:space="preserve">    </t>
    </r>
    <r>
      <rPr>
        <sz val="12.0"/>
        <color rgb="FF000000"/>
        <rFont val="宋体"/>
        <charset val="134"/>
      </rPr>
      <t>森林生态效益补偿</t>
    </r>
    <phoneticPr fontId="0" type="noConversion"/>
  </si>
  <si>
    <r>
      <rPr/>
      <t xml:space="preserve">    </t>
    </r>
    <r>
      <rPr>
        <sz val="12.0"/>
        <color rgb="FF000000"/>
        <rFont val="宋体"/>
        <charset val="134"/>
      </rPr>
      <t>自然保护区等管理</t>
    </r>
    <phoneticPr fontId="0" type="noConversion"/>
  </si>
  <si>
    <r>
      <rPr/>
      <t xml:space="preserve">    </t>
    </r>
    <r>
      <rPr>
        <sz val="12.0"/>
        <color rgb="FF000000"/>
        <rFont val="宋体"/>
        <charset val="134"/>
      </rPr>
      <t>动植物保护</t>
    </r>
    <phoneticPr fontId="0" type="noConversion"/>
  </si>
  <si>
    <r>
      <rPr/>
      <t xml:space="preserve">    </t>
    </r>
    <r>
      <rPr>
        <sz val="12.0"/>
        <color rgb="FF000000"/>
        <rFont val="宋体"/>
        <charset val="134"/>
      </rPr>
      <t>湿地保护</t>
    </r>
    <phoneticPr fontId="0" type="noConversion"/>
  </si>
  <si>
    <r>
      <rPr/>
      <t xml:space="preserve">    </t>
    </r>
    <r>
      <rPr>
        <sz val="12.0"/>
        <color rgb="FF000000"/>
        <rFont val="宋体"/>
        <charset val="134"/>
      </rPr>
      <t>执法与监督</t>
    </r>
    <phoneticPr fontId="0" type="noConversion"/>
  </si>
  <si>
    <r>
      <rPr/>
      <t xml:space="preserve">    </t>
    </r>
    <r>
      <rPr>
        <sz val="12.0"/>
        <color rgb="FF000000"/>
        <rFont val="宋体"/>
        <charset val="134"/>
      </rPr>
      <t>防沙治沙</t>
    </r>
    <phoneticPr fontId="0" type="noConversion"/>
  </si>
  <si>
    <r>
      <rPr/>
      <t xml:space="preserve">    </t>
    </r>
    <r>
      <rPr>
        <sz val="12.0"/>
        <color rgb="FF000000"/>
        <rFont val="宋体"/>
        <charset val="134"/>
      </rPr>
      <t>对外合作与交流</t>
    </r>
    <phoneticPr fontId="0" type="noConversion"/>
  </si>
  <si>
    <r>
      <rPr/>
      <t xml:space="preserve">    </t>
    </r>
    <r>
      <rPr>
        <sz val="12.0"/>
        <color rgb="FF000000"/>
        <rFont val="宋体"/>
        <charset val="134"/>
      </rPr>
      <t>产业化管理</t>
    </r>
    <phoneticPr fontId="0" type="noConversion"/>
  </si>
  <si>
    <r>
      <rPr/>
      <t xml:space="preserve">    </t>
    </r>
    <r>
      <rPr>
        <sz val="12.0"/>
        <color rgb="FF000000"/>
        <rFont val="宋体"/>
        <charset val="134"/>
      </rPr>
      <t>信息管理</t>
    </r>
    <phoneticPr fontId="0" type="noConversion"/>
  </si>
  <si>
    <r>
      <rPr/>
      <t xml:space="preserve">    </t>
    </r>
    <r>
      <rPr>
        <sz val="12.0"/>
        <color rgb="FF000000"/>
        <rFont val="宋体"/>
        <charset val="134"/>
      </rPr>
      <t>林区公共支出</t>
    </r>
    <phoneticPr fontId="0" type="noConversion"/>
  </si>
  <si>
    <r>
      <rPr/>
      <t xml:space="preserve">    </t>
    </r>
    <r>
      <rPr>
        <sz val="12.0"/>
        <color rgb="FF000000"/>
        <rFont val="宋体"/>
        <charset val="134"/>
      </rPr>
      <t>贷款贴息</t>
    </r>
    <phoneticPr fontId="0" type="noConversion"/>
  </si>
  <si>
    <r>
      <rPr/>
      <t xml:space="preserve">    </t>
    </r>
    <r>
      <rPr>
        <sz val="12.0"/>
        <color rgb="FF000000"/>
        <rFont val="宋体"/>
        <charset val="134"/>
      </rPr>
      <t>成品油价格改革对林业的补贴</t>
    </r>
    <phoneticPr fontId="0" type="noConversion"/>
  </si>
  <si>
    <r>
      <rPr/>
      <t xml:space="preserve">    </t>
    </r>
    <r>
      <rPr>
        <sz val="12.0"/>
        <color rgb="FF000000"/>
        <rFont val="宋体"/>
        <charset val="134"/>
      </rPr>
      <t>防灾减灾</t>
    </r>
    <phoneticPr fontId="0" type="noConversion"/>
  </si>
  <si>
    <r>
      <rPr/>
      <t xml:space="preserve">    </t>
    </r>
    <r>
      <rPr>
        <sz val="12.0"/>
        <color rgb="FF000000"/>
        <rFont val="宋体"/>
        <charset val="134"/>
      </rPr>
      <t>国家公园</t>
    </r>
    <phoneticPr fontId="0" type="noConversion"/>
  </si>
  <si>
    <r>
      <rPr/>
      <t xml:space="preserve">    </t>
    </r>
    <r>
      <rPr>
        <sz val="12.0"/>
        <color rgb="FF000000"/>
        <rFont val="宋体"/>
        <charset val="134"/>
      </rPr>
      <t>草原管理</t>
    </r>
    <phoneticPr fontId="0" type="noConversion"/>
  </si>
  <si>
    <r>
      <rPr/>
      <t xml:space="preserve">    </t>
    </r>
    <r>
      <rPr>
        <sz val="12.0"/>
        <color rgb="FF000000"/>
        <rFont val="宋体"/>
        <charset val="134"/>
      </rPr>
      <t>行业业务管理</t>
    </r>
    <phoneticPr fontId="0" type="noConversion"/>
  </si>
  <si>
    <r>
      <rPr/>
      <t xml:space="preserve">    </t>
    </r>
    <r>
      <rPr>
        <sz val="12.0"/>
        <color rgb="FF000000"/>
        <rFont val="宋体"/>
        <charset val="134"/>
      </rPr>
      <t>其他林业和草原支出</t>
    </r>
    <phoneticPr fontId="0" type="noConversion"/>
  </si>
  <si>
    <r>
      <rPr/>
      <t xml:space="preserve">  </t>
    </r>
    <r>
      <rPr>
        <b/>
        <sz val="12.0"/>
        <color rgb="FF000000"/>
        <rFont val="宋体"/>
        <charset val="134"/>
      </rPr>
      <t>水利</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</si>
  <si>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</si>
  <si>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</si>
  <si>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</si>
  <si>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水利行业业务管理</t>
    </r>
    <phoneticPr fontId="0" type="noConversion"/>
  </si>
  <si>
    <r>
      <rPr/>
      <t xml:space="preserve">    </t>
    </r>
    <r>
      <rPr>
        <sz val="12.0"/>
        <color rgb="FF000000"/>
        <rFont val="宋体"/>
        <charset val="134"/>
      </rPr>
      <t>水利工程建设</t>
    </r>
    <phoneticPr fontId="0" type="noConversion"/>
  </si>
  <si>
    <r>
      <rPr/>
      <t xml:space="preserve">    </t>
    </r>
    <r>
      <rPr>
        <sz val="12.0"/>
        <color rgb="FF000000"/>
        <rFont val="宋体"/>
        <charset val="134"/>
      </rPr>
      <t>水利工程运行与维护</t>
    </r>
    <phoneticPr fontId="0" type="noConversion"/>
  </si>
  <si>
    <r>
      <rPr/>
      <t xml:space="preserve">    </t>
    </r>
    <r>
      <rPr>
        <sz val="12.0"/>
        <color rgb="FF000000"/>
        <rFont val="宋体"/>
        <charset val="134"/>
      </rPr>
      <t>长江黄河等流域管理</t>
    </r>
    <phoneticPr fontId="0" type="noConversion"/>
  </si>
  <si>
    <r>
      <rPr/>
      <t xml:space="preserve">    </t>
    </r>
    <r>
      <rPr>
        <sz val="12.0"/>
        <color rgb="FF000000"/>
        <rFont val="宋体"/>
        <charset val="134"/>
      </rPr>
      <t>水利前期工作</t>
    </r>
    <phoneticPr fontId="0" type="noConversion"/>
  </si>
  <si>
    <r>
      <rPr/>
      <t xml:space="preserve">    </t>
    </r>
    <r>
      <rPr>
        <sz val="12.0"/>
        <color rgb="FF000000"/>
        <rFont val="宋体"/>
        <charset val="134"/>
      </rPr>
      <t>水利执法监督</t>
    </r>
    <phoneticPr fontId="0" type="noConversion"/>
  </si>
  <si>
    <r>
      <rPr/>
      <t xml:space="preserve">    </t>
    </r>
    <r>
      <rPr>
        <sz val="12.0"/>
        <color rgb="FF000000"/>
        <rFont val="宋体"/>
        <charset val="134"/>
      </rPr>
      <t>水土保持</t>
    </r>
    <phoneticPr fontId="0" type="noConversion"/>
  </si>
  <si>
    <r>
      <rPr/>
      <t xml:space="preserve">    </t>
    </r>
    <r>
      <rPr>
        <sz val="12.0"/>
        <color rgb="FF000000"/>
        <rFont val="宋体"/>
        <charset val="134"/>
      </rPr>
      <t>水资源节约管理与保护</t>
    </r>
    <phoneticPr fontId="0" type="noConversion"/>
  </si>
  <si>
    <r>
      <rPr/>
      <t xml:space="preserve">    </t>
    </r>
    <r>
      <rPr>
        <sz val="12.0"/>
        <color rgb="FF000000"/>
        <rFont val="宋体"/>
        <charset val="134"/>
      </rPr>
      <t>水质监测</t>
    </r>
    <phoneticPr fontId="0" type="noConversion"/>
  </si>
  <si>
    <r>
      <rPr/>
      <t xml:space="preserve">    </t>
    </r>
    <r>
      <rPr>
        <sz val="12.0"/>
        <color rgb="FF000000"/>
        <rFont val="宋体"/>
        <charset val="134"/>
      </rPr>
      <t>水文测报</t>
    </r>
    <phoneticPr fontId="0" type="noConversion"/>
  </si>
  <si>
    <r>
      <rPr/>
      <t xml:space="preserve">    </t>
    </r>
    <r>
      <rPr>
        <sz val="12.0"/>
        <color rgb="FF000000"/>
        <rFont val="宋体"/>
        <charset val="134"/>
      </rPr>
      <t>防汛</t>
    </r>
    <phoneticPr fontId="0" type="noConversion"/>
  </si>
  <si>
    <r>
      <rPr/>
      <t xml:space="preserve">    </t>
    </r>
    <r>
      <rPr>
        <sz val="12.0"/>
        <color rgb="FF000000"/>
        <rFont val="宋体"/>
        <charset val="134"/>
      </rPr>
      <t>抗旱</t>
    </r>
    <phoneticPr fontId="0" type="noConversion"/>
  </si>
  <si>
    <r>
      <rPr/>
      <t xml:space="preserve">    </t>
    </r>
    <r>
      <rPr>
        <sz val="12.0"/>
        <color rgb="FF000000"/>
        <rFont val="宋体"/>
        <charset val="134"/>
      </rPr>
      <t>农田水利</t>
    </r>
    <phoneticPr fontId="0" type="noConversion"/>
  </si>
  <si>
    <r>
      <rPr/>
      <t xml:space="preserve">    </t>
    </r>
    <r>
      <rPr>
        <sz val="12.0"/>
        <color rgb="FF000000"/>
        <rFont val="宋体"/>
        <charset val="134"/>
      </rPr>
      <t>水利技术推广</t>
    </r>
    <phoneticPr fontId="0" type="noConversion"/>
  </si>
  <si>
    <r>
      <rPr/>
      <t xml:space="preserve">    </t>
    </r>
    <r>
      <rPr>
        <sz val="12.0"/>
        <color rgb="FF000000"/>
        <rFont val="宋体"/>
        <charset val="134"/>
      </rPr>
      <t>国际河流治理与管理</t>
    </r>
    <phoneticPr fontId="0" type="noConversion"/>
  </si>
  <si>
    <r>
      <rPr/>
      <t xml:space="preserve">    </t>
    </r>
    <r>
      <rPr>
        <sz val="12.0"/>
        <color rgb="FF000000"/>
        <rFont val="宋体"/>
        <charset val="134"/>
      </rPr>
      <t>江河湖库水系综合整治</t>
    </r>
    <phoneticPr fontId="0" type="noConversion"/>
  </si>
  <si>
    <r>
      <rPr/>
      <t xml:space="preserve">    </t>
    </r>
    <r>
      <rPr>
        <sz val="12.0"/>
        <color rgb="FF000000"/>
        <rFont val="宋体"/>
        <charset val="134"/>
      </rPr>
      <t>大中型水库移民后期扶持专项支出</t>
    </r>
    <phoneticPr fontId="0" type="noConversion"/>
  </si>
  <si>
    <r>
      <rPr/>
      <t xml:space="preserve">    </t>
    </r>
    <r>
      <rPr>
        <sz val="12.0"/>
        <color rgb="FF000000"/>
        <rFont val="宋体"/>
        <charset val="134"/>
      </rPr>
      <t>水利安全监督</t>
    </r>
    <phoneticPr fontId="0" type="noConversion"/>
  </si>
  <si>
    <r>
      <rPr/>
      <t xml:space="preserve">    </t>
    </r>
    <r>
      <rPr>
        <sz val="12.0"/>
        <color rgb="FF000000"/>
        <rFont val="宋体"/>
        <charset val="134"/>
      </rPr>
      <t>信息管理</t>
    </r>
    <phoneticPr fontId="0" type="noConversion"/>
  </si>
  <si>
    <r>
      <rPr/>
      <t xml:space="preserve">    </t>
    </r>
    <r>
      <rPr>
        <sz val="12.0"/>
        <color rgb="FF000000"/>
        <rFont val="宋体"/>
        <charset val="134"/>
      </rPr>
      <t>水利建设移民支出</t>
    </r>
    <phoneticPr fontId="0" type="noConversion"/>
  </si>
  <si>
    <r>
      <rPr/>
      <t xml:space="preserve">    </t>
    </r>
    <r>
      <rPr>
        <sz val="12.0"/>
        <color rgb="FF000000"/>
        <rFont val="宋体"/>
        <charset val="134"/>
      </rPr>
      <t>农村人畜饮水</t>
    </r>
    <phoneticPr fontId="0" type="noConversion"/>
  </si>
  <si>
    <r>
      <rPr/>
      <t xml:space="preserve">    </t>
    </r>
    <r>
      <rPr>
        <sz val="12.0"/>
        <color rgb="FF000000"/>
        <rFont val="宋体"/>
        <charset val="134"/>
      </rPr>
      <t>其他水利支出</t>
    </r>
    <phoneticPr fontId="0" type="noConversion"/>
  </si>
  <si>
    <r>
      <rPr/>
      <t xml:space="preserve">  </t>
    </r>
    <r>
      <rPr>
        <b/>
        <sz val="12.0"/>
        <color rgb="FF000000"/>
        <rFont val="宋体"/>
        <charset val="134"/>
      </rPr>
      <t>南水北调</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</si>
  <si>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</si>
  <si>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</si>
  <si>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</si>
  <si>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南水北调工程建设</t>
    </r>
    <phoneticPr fontId="0" type="noConversion"/>
  </si>
  <si>
    <r>
      <rPr/>
      <t xml:space="preserve">    </t>
    </r>
    <r>
      <rPr>
        <sz val="12.0"/>
        <color rgb="FF000000"/>
        <rFont val="宋体"/>
        <charset val="134"/>
      </rPr>
      <t>政策研究与信息管理</t>
    </r>
    <phoneticPr fontId="0" type="noConversion"/>
  </si>
  <si>
    <r>
      <rPr/>
      <t xml:space="preserve">    </t>
    </r>
    <r>
      <rPr>
        <sz val="12.0"/>
        <color rgb="FF000000"/>
        <rFont val="宋体"/>
        <charset val="134"/>
      </rPr>
      <t>工程稽查</t>
    </r>
    <phoneticPr fontId="0" type="noConversion"/>
  </si>
  <si>
    <r>
      <rPr/>
      <t xml:space="preserve">    </t>
    </r>
    <r>
      <rPr>
        <sz val="12.0"/>
        <color rgb="FF000000"/>
        <rFont val="宋体"/>
        <charset val="134"/>
      </rPr>
      <t>前期工作</t>
    </r>
    <phoneticPr fontId="0" type="noConversion"/>
  </si>
  <si>
    <r>
      <rPr/>
      <t xml:space="preserve">    </t>
    </r>
    <r>
      <rPr>
        <sz val="12.0"/>
        <color rgb="FF000000"/>
        <rFont val="宋体"/>
        <charset val="134"/>
      </rPr>
      <t>南水北调技术推广</t>
    </r>
    <phoneticPr fontId="0" type="noConversion"/>
  </si>
  <si>
    <r>
      <rPr/>
      <t xml:space="preserve">    </t>
    </r>
    <r>
      <rPr>
        <sz val="12.0"/>
        <color rgb="FF000000"/>
        <rFont val="宋体"/>
        <charset val="134"/>
      </rPr>
      <t>环境、移民及水资源管理与保护</t>
    </r>
    <phoneticPr fontId="0" type="noConversion"/>
  </si>
  <si>
    <r>
      <rPr/>
      <t xml:space="preserve">    </t>
    </r>
    <r>
      <rPr>
        <sz val="12.0"/>
        <color rgb="FF000000"/>
        <rFont val="宋体"/>
        <charset val="134"/>
      </rPr>
      <t>其他南水北调支出</t>
    </r>
    <phoneticPr fontId="0" type="noConversion"/>
  </si>
  <si>
    <r>
      <rPr/>
      <t xml:space="preserve">  </t>
    </r>
    <r>
      <rPr>
        <b/>
        <sz val="12.0"/>
        <color rgb="FF000000"/>
        <rFont val="宋体"/>
        <charset val="134"/>
      </rPr>
      <t>扶贫</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</si>
  <si>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</si>
  <si>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</si>
  <si>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</si>
  <si>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农村基础设施建设</t>
    </r>
    <phoneticPr fontId="0" type="noConversion"/>
  </si>
  <si>
    <r>
      <rPr/>
      <t xml:space="preserve">    </t>
    </r>
    <r>
      <rPr>
        <sz val="12.0"/>
        <color rgb="FF000000"/>
        <rFont val="宋体"/>
        <charset val="134"/>
      </rPr>
      <t>生产发展</t>
    </r>
    <phoneticPr fontId="0" type="noConversion"/>
  </si>
  <si>
    <r>
      <rPr/>
      <t xml:space="preserve">    </t>
    </r>
    <r>
      <rPr>
        <sz val="12.0"/>
        <color rgb="FF000000"/>
        <rFont val="宋体"/>
        <charset val="134"/>
      </rPr>
      <t>社会发展</t>
    </r>
    <phoneticPr fontId="0" type="noConversion"/>
  </si>
  <si>
    <r>
      <rPr/>
      <t xml:space="preserve">    </t>
    </r>
    <r>
      <rPr>
        <sz val="12.0"/>
        <color rgb="FF000000"/>
        <rFont val="宋体"/>
        <charset val="134"/>
      </rPr>
      <t>扶贫贷款奖补和贴息</t>
    </r>
    <phoneticPr fontId="0" type="noConversion"/>
  </si>
  <si>
    <r>
      <rPr/>
      <t xml:space="preserve">    “</t>
    </r>
    <r>
      <rPr>
        <sz val="12.0"/>
        <color rgb="FF000000"/>
        <rFont val="宋体"/>
        <charset val="134"/>
      </rPr>
      <t>三西</t>
    </r>
    <r>
      <rPr>
        <sz val="12.0"/>
        <color rgb="FF000000"/>
        <rFont val="Times New Roman"/>
        <family val="1"/>
      </rPr>
      <t>”</t>
    </r>
    <r>
      <rPr>
        <sz val="12.0"/>
        <color rgb="FF000000"/>
        <rFont val="宋体"/>
        <charset val="134"/>
      </rPr>
      <t>农业建设专项补助</t>
    </r>
    <phoneticPr fontId="0" type="noConversion"/>
  </si>
  <si>
    <r>
      <rPr/>
      <t xml:space="preserve">    </t>
    </r>
    <r>
      <rPr>
        <sz val="12.0"/>
        <color rgb="FF000000"/>
        <rFont val="宋体"/>
        <charset val="134"/>
      </rPr>
      <t>扶贫事业机构</t>
    </r>
    <phoneticPr fontId="0" type="noConversion"/>
  </si>
  <si>
    <r>
      <rPr/>
      <t xml:space="preserve">    </t>
    </r>
    <r>
      <rPr>
        <sz val="12.0"/>
        <color rgb="FF000000"/>
        <rFont val="宋体"/>
        <charset val="134"/>
      </rPr>
      <t>其他扶贫支出</t>
    </r>
    <phoneticPr fontId="0" type="noConversion"/>
  </si>
  <si>
    <r>
      <rPr/>
      <t xml:space="preserve">  </t>
    </r>
    <r>
      <rPr>
        <b/>
        <sz val="12.0"/>
        <color rgb="FF000000"/>
        <rFont val="宋体"/>
        <charset val="134"/>
      </rPr>
      <t>农业综合开发</t>
    </r>
    <phoneticPr fontId="0" type="noConversion"/>
  </si>
  <si>
    <r>
      <rPr/>
      <t xml:space="preserve">    </t>
    </r>
    <r>
      <rPr>
        <sz val="12.0"/>
        <color rgb="FF000000"/>
        <rFont val="宋体"/>
        <charset val="134"/>
      </rPr>
      <t>机构运行</t>
    </r>
    <phoneticPr fontId="0" type="noConversion"/>
  </si>
  <si>
    <r>
      <rPr/>
      <t xml:space="preserve">    </t>
    </r>
    <r>
      <rPr>
        <sz val="12.0"/>
        <color rgb="FF000000"/>
        <rFont val="宋体"/>
        <charset val="134"/>
      </rPr>
      <t>土地治理</t>
    </r>
    <phoneticPr fontId="0" type="noConversion"/>
  </si>
  <si>
    <r>
      <rPr/>
      <t xml:space="preserve">    </t>
    </r>
    <r>
      <rPr>
        <sz val="12.0"/>
        <color rgb="FF000000"/>
        <rFont val="宋体"/>
        <charset val="134"/>
      </rPr>
      <t>产业化发展</t>
    </r>
    <phoneticPr fontId="0" type="noConversion"/>
  </si>
  <si>
    <r>
      <rPr/>
      <t xml:space="preserve">    </t>
    </r>
    <r>
      <rPr>
        <sz val="12.0"/>
        <color rgb="FF000000"/>
        <rFont val="宋体"/>
        <charset val="134"/>
      </rPr>
      <t>创新示范</t>
    </r>
    <phoneticPr fontId="0" type="noConversion"/>
  </si>
  <si>
    <r>
      <rPr/>
      <t xml:space="preserve">    </t>
    </r>
    <r>
      <rPr>
        <sz val="12.0"/>
        <color rgb="FF000000"/>
        <rFont val="宋体"/>
        <charset val="134"/>
      </rPr>
      <t>其他农业综合开发支出</t>
    </r>
    <phoneticPr fontId="0" type="noConversion"/>
  </si>
  <si>
    <r>
      <rPr/>
      <t xml:space="preserve">  </t>
    </r>
    <r>
      <rPr>
        <b/>
        <sz val="12.0"/>
        <color rgb="FF000000"/>
        <rFont val="宋体"/>
        <charset val="134"/>
      </rPr>
      <t>农村综合改革</t>
    </r>
    <phoneticPr fontId="0" type="noConversion"/>
  </si>
  <si>
    <r>
      <rPr/>
      <t xml:space="preserve">    </t>
    </r>
    <r>
      <rPr>
        <sz val="12.0"/>
        <color rgb="FF000000"/>
        <rFont val="宋体"/>
        <charset val="134"/>
      </rPr>
      <t>对村级一事一议的补助</t>
    </r>
    <phoneticPr fontId="0" type="noConversion"/>
  </si>
  <si>
    <r>
      <rPr/>
      <t xml:space="preserve">    </t>
    </r>
    <r>
      <rPr>
        <sz val="12.0"/>
        <color rgb="FF000000"/>
        <rFont val="宋体"/>
        <charset val="134"/>
      </rPr>
      <t>国有农场办社会职能改革补助</t>
    </r>
    <phoneticPr fontId="0" type="noConversion"/>
  </si>
  <si>
    <r>
      <rPr/>
      <t xml:space="preserve">    </t>
    </r>
    <r>
      <rPr>
        <sz val="12.0"/>
        <color rgb="FF000000"/>
        <rFont val="宋体"/>
        <charset val="134"/>
      </rPr>
      <t>对村民委员会和村党支部的补助</t>
    </r>
    <phoneticPr fontId="0" type="noConversion"/>
  </si>
  <si>
    <r>
      <rPr/>
      <t xml:space="preserve">    </t>
    </r>
    <r>
      <rPr>
        <sz val="12.0"/>
        <color rgb="FF000000"/>
        <rFont val="宋体"/>
        <charset val="134"/>
      </rPr>
      <t>对村集体经济组织的补助</t>
    </r>
    <phoneticPr fontId="0" type="noConversion"/>
  </si>
  <si>
    <r>
      <rPr/>
      <t xml:space="preserve">    </t>
    </r>
    <r>
      <rPr>
        <sz val="12.0"/>
        <color rgb="FF000000"/>
        <rFont val="宋体"/>
        <charset val="134"/>
      </rPr>
      <t>农村综合改革示范试点补助</t>
    </r>
    <phoneticPr fontId="0" type="noConversion"/>
  </si>
  <si>
    <r>
      <rPr/>
      <t xml:space="preserve">    </t>
    </r>
    <r>
      <rPr>
        <sz val="12.0"/>
        <color rgb="FF000000"/>
        <rFont val="宋体"/>
        <charset val="134"/>
      </rPr>
      <t>其他农村综合改革支出</t>
    </r>
    <phoneticPr fontId="0" type="noConversion"/>
  </si>
  <si>
    <r>
      <rPr/>
      <t xml:space="preserve">  </t>
    </r>
    <r>
      <rPr>
        <b/>
        <sz val="12.0"/>
        <color rgb="FF000000"/>
        <rFont val="宋体"/>
        <charset val="134"/>
      </rPr>
      <t>普惠金融发展支出</t>
    </r>
    <phoneticPr fontId="0" type="noConversion"/>
  </si>
  <si>
    <r>
      <rPr/>
      <t xml:space="preserve">    </t>
    </r>
    <r>
      <rPr>
        <sz val="12.0"/>
        <color rgb="FF000000"/>
        <rFont val="宋体"/>
        <charset val="134"/>
      </rPr>
      <t>支持农村金融机构</t>
    </r>
    <phoneticPr fontId="0" type="noConversion"/>
  </si>
  <si>
    <r>
      <rPr/>
      <t xml:space="preserve">    </t>
    </r>
    <r>
      <rPr>
        <sz val="12.0"/>
        <color rgb="FF000000"/>
        <rFont val="宋体"/>
        <charset val="134"/>
      </rPr>
      <t>涉农贷款增量奖励</t>
    </r>
    <phoneticPr fontId="0" type="noConversion"/>
  </si>
  <si>
    <r>
      <rPr/>
      <t xml:space="preserve">    </t>
    </r>
    <r>
      <rPr>
        <sz val="12.0"/>
        <color rgb="FF000000"/>
        <rFont val="宋体"/>
        <charset val="134"/>
      </rPr>
      <t>农业保险保费补贴</t>
    </r>
    <phoneticPr fontId="0" type="noConversion"/>
  </si>
  <si>
    <r>
      <rPr/>
      <t xml:space="preserve">    </t>
    </r>
    <r>
      <rPr>
        <sz val="12.0"/>
        <color rgb="FF000000"/>
        <rFont val="宋体"/>
        <charset val="134"/>
      </rPr>
      <t>创业担保贷款贴息</t>
    </r>
    <phoneticPr fontId="0" type="noConversion"/>
  </si>
  <si>
    <r>
      <rPr/>
      <t xml:space="preserve">    </t>
    </r>
    <r>
      <rPr>
        <sz val="12.0"/>
        <color rgb="FF000000"/>
        <rFont val="宋体"/>
        <charset val="134"/>
      </rPr>
      <t>补充创业担保贷款基金</t>
    </r>
    <phoneticPr fontId="0" type="noConversion"/>
  </si>
  <si>
    <r>
      <rPr/>
      <t xml:space="preserve">    </t>
    </r>
    <r>
      <rPr>
        <sz val="12.0"/>
        <color rgb="FF000000"/>
        <rFont val="宋体"/>
        <charset val="134"/>
      </rPr>
      <t>其他普惠金融发展支出</t>
    </r>
    <phoneticPr fontId="0" type="noConversion"/>
  </si>
  <si>
    <r>
      <rPr/>
      <t xml:space="preserve">  </t>
    </r>
    <r>
      <rPr>
        <b/>
        <sz val="12.0"/>
        <color rgb="FF000000"/>
        <rFont val="宋体"/>
        <charset val="134"/>
      </rPr>
      <t>目标价格补贴</t>
    </r>
    <phoneticPr fontId="0" type="noConversion"/>
  </si>
  <si>
    <r>
      <rPr/>
      <t xml:space="preserve">    </t>
    </r>
    <r>
      <rPr>
        <sz val="12.0"/>
        <color rgb="FF000000"/>
        <rFont val="宋体"/>
        <charset val="134"/>
      </rPr>
      <t>棉花目标价格补贴</t>
    </r>
    <phoneticPr fontId="0" type="noConversion"/>
  </si>
  <si>
    <r>
      <rPr/>
      <t xml:space="preserve">    </t>
    </r>
    <r>
      <rPr>
        <sz val="12.0"/>
        <color rgb="FF000000"/>
        <rFont val="宋体"/>
        <charset val="134"/>
      </rPr>
      <t>其他目标价格补贴</t>
    </r>
    <phoneticPr fontId="0" type="noConversion"/>
  </si>
  <si>
    <r>
      <rPr/>
      <t xml:space="preserve">  </t>
    </r>
    <r>
      <rPr>
        <b/>
        <sz val="12.0"/>
        <color rgb="FF000000"/>
        <rFont val="宋体"/>
        <charset val="134"/>
      </rPr>
      <t>其他农林水支出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</si>
  <si>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化解其他公益性乡村债务支出</t>
    </r>
    <phoneticPr fontId="0" type="noConversion"/>
  </si>
  <si>
    <r>
      <rPr/>
      <t xml:space="preserve">    </t>
    </r>
    <r>
      <rPr>
        <sz val="12.0"/>
        <color rgb="FF000000"/>
        <rFont val="宋体"/>
        <charset val="134"/>
      </rPr>
      <t>其他农林水支出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</si>
  <si>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公路水路运输</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</si>
  <si>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</si>
  <si>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</si>
  <si>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</si>
  <si>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公路建设</t>
    </r>
    <phoneticPr fontId="0" type="noConversion"/>
  </si>
  <si>
    <r>
      <rPr/>
      <t xml:space="preserve">    </t>
    </r>
    <r>
      <rPr>
        <sz val="12.0"/>
        <color rgb="FF000000"/>
        <rFont val="宋体"/>
        <charset val="134"/>
      </rPr>
      <t>公路养护</t>
    </r>
    <phoneticPr fontId="0" type="noConversion"/>
  </si>
  <si>
    <r>
      <rPr/>
      <t xml:space="preserve">    </t>
    </r>
    <r>
      <rPr>
        <sz val="12.0"/>
        <color rgb="FF000000"/>
        <rFont val="宋体"/>
        <charset val="134"/>
      </rPr>
      <t>交通运输信息化建设</t>
    </r>
    <phoneticPr fontId="0" type="noConversion"/>
  </si>
  <si>
    <r>
      <rPr/>
      <t xml:space="preserve">    </t>
    </r>
    <r>
      <rPr>
        <sz val="12.0"/>
        <color rgb="FF000000"/>
        <rFont val="宋体"/>
        <charset val="134"/>
      </rPr>
      <t>公路和运输安全</t>
    </r>
    <phoneticPr fontId="0" type="noConversion"/>
  </si>
  <si>
    <r>
      <rPr/>
      <t xml:space="preserve">    </t>
    </r>
    <r>
      <rPr>
        <sz val="12.0"/>
        <color rgb="FF000000"/>
        <rFont val="宋体"/>
        <charset val="134"/>
      </rPr>
      <t>公路还贷专项</t>
    </r>
    <phoneticPr fontId="0" type="noConversion"/>
  </si>
  <si>
    <r>
      <rPr/>
      <t xml:space="preserve">    </t>
    </r>
    <r>
      <rPr>
        <sz val="12.0"/>
        <color rgb="FF000000"/>
        <rFont val="宋体"/>
        <charset val="134"/>
      </rPr>
      <t>公路运输管理</t>
    </r>
    <phoneticPr fontId="0" type="noConversion"/>
  </si>
  <si>
    <r>
      <rPr/>
      <t xml:space="preserve">    </t>
    </r>
    <r>
      <rPr>
        <sz val="12.0"/>
        <color rgb="FF000000"/>
        <rFont val="宋体"/>
        <charset val="134"/>
      </rPr>
      <t>公路和运输技术标准化建设</t>
    </r>
    <phoneticPr fontId="0" type="noConversion"/>
  </si>
  <si>
    <r>
      <rPr/>
      <t xml:space="preserve">    </t>
    </r>
    <r>
      <rPr>
        <sz val="12.0"/>
        <color rgb="FF000000"/>
        <rFont val="宋体"/>
        <charset val="134"/>
      </rPr>
      <t>港口设施</t>
    </r>
    <phoneticPr fontId="0" type="noConversion"/>
  </si>
  <si>
    <r>
      <rPr/>
      <t xml:space="preserve">    </t>
    </r>
    <r>
      <rPr>
        <sz val="12.0"/>
        <color rgb="FF000000"/>
        <rFont val="宋体"/>
        <charset val="134"/>
      </rPr>
      <t>航道维护</t>
    </r>
    <phoneticPr fontId="0" type="noConversion"/>
  </si>
  <si>
    <r>
      <rPr/>
      <t xml:space="preserve">    </t>
    </r>
    <r>
      <rPr>
        <sz val="12.0"/>
        <color rgb="FF000000"/>
        <rFont val="宋体"/>
        <charset val="134"/>
      </rPr>
      <t>船舶检验</t>
    </r>
    <phoneticPr fontId="0" type="noConversion"/>
  </si>
  <si>
    <r>
      <rPr/>
      <t xml:space="preserve">    </t>
    </r>
    <r>
      <rPr>
        <sz val="12.0"/>
        <color rgb="FF000000"/>
        <rFont val="宋体"/>
        <charset val="134"/>
      </rPr>
      <t>救助打捞</t>
    </r>
    <phoneticPr fontId="0" type="noConversion"/>
  </si>
  <si>
    <r>
      <rPr/>
      <t xml:space="preserve">    </t>
    </r>
    <r>
      <rPr>
        <sz val="12.0"/>
        <color rgb="FF000000"/>
        <rFont val="宋体"/>
        <charset val="134"/>
      </rPr>
      <t>内河运输</t>
    </r>
    <phoneticPr fontId="0" type="noConversion"/>
  </si>
  <si>
    <r>
      <rPr/>
      <t xml:space="preserve">    </t>
    </r>
    <r>
      <rPr>
        <sz val="12.0"/>
        <color rgb="FF000000"/>
        <rFont val="宋体"/>
        <charset val="134"/>
      </rPr>
      <t>远洋运输</t>
    </r>
    <phoneticPr fontId="0" type="noConversion"/>
  </si>
  <si>
    <r>
      <rPr/>
      <t xml:space="preserve">    </t>
    </r>
    <r>
      <rPr>
        <sz val="12.0"/>
        <color rgb="FF000000"/>
        <rFont val="宋体"/>
        <charset val="134"/>
      </rPr>
      <t>海事管理</t>
    </r>
    <phoneticPr fontId="0" type="noConversion"/>
  </si>
  <si>
    <r>
      <rPr/>
      <t xml:space="preserve">    </t>
    </r>
    <r>
      <rPr>
        <sz val="12.0"/>
        <color rgb="FF000000"/>
        <rFont val="宋体"/>
        <charset val="134"/>
      </rPr>
      <t>航标事业发展支出</t>
    </r>
    <phoneticPr fontId="0" type="noConversion"/>
  </si>
  <si>
    <r>
      <rPr/>
      <t xml:space="preserve">    </t>
    </r>
    <r>
      <rPr>
        <sz val="12.0"/>
        <color rgb="FF000000"/>
        <rFont val="宋体"/>
        <charset val="134"/>
      </rPr>
      <t>水路运输管理支出</t>
    </r>
    <phoneticPr fontId="0" type="noConversion"/>
  </si>
  <si>
    <r>
      <rPr/>
      <t xml:space="preserve">    </t>
    </r>
    <r>
      <rPr>
        <sz val="12.0"/>
        <color rgb="FF000000"/>
        <rFont val="宋体"/>
        <charset val="134"/>
      </rPr>
      <t>口岸建设</t>
    </r>
    <phoneticPr fontId="0" type="noConversion"/>
  </si>
  <si>
    <r>
      <rPr/>
      <t xml:space="preserve">    </t>
    </r>
    <r>
      <rPr>
        <sz val="12.0"/>
        <color rgb="FF000000"/>
        <rFont val="宋体"/>
        <charset val="134"/>
      </rPr>
      <t>取消政府还贷二级公路收费专项支出</t>
    </r>
    <phoneticPr fontId="0" type="noConversion"/>
  </si>
  <si>
    <r>
      <rPr/>
      <t xml:space="preserve">    </t>
    </r>
    <r>
      <rPr>
        <sz val="12.0"/>
        <color rgb="FF000000"/>
        <rFont val="宋体"/>
        <charset val="134"/>
      </rPr>
      <t>其他公路水路运输支出</t>
    </r>
    <phoneticPr fontId="0" type="noConversion"/>
  </si>
  <si>
    <r>
      <rPr/>
      <t xml:space="preserve">  </t>
    </r>
    <r>
      <rPr>
        <b/>
        <sz val="12.0"/>
        <color rgb="FF000000"/>
        <rFont val="宋体"/>
        <charset val="134"/>
      </rPr>
      <t>铁路运输</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</si>
  <si>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</si>
  <si>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</si>
  <si>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</si>
  <si>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铁路路网建设</t>
    </r>
    <phoneticPr fontId="0" type="noConversion"/>
  </si>
  <si>
    <r>
      <rPr/>
      <t xml:space="preserve">    </t>
    </r>
    <r>
      <rPr>
        <sz val="12.0"/>
        <color rgb="FF000000"/>
        <rFont val="宋体"/>
        <charset val="134"/>
      </rPr>
      <t>铁路还贷专项</t>
    </r>
    <phoneticPr fontId="0" type="noConversion"/>
  </si>
  <si>
    <r>
      <rPr/>
      <t xml:space="preserve">    </t>
    </r>
    <r>
      <rPr>
        <sz val="12.0"/>
        <color rgb="FF000000"/>
        <rFont val="宋体"/>
        <charset val="134"/>
      </rPr>
      <t>铁路安全</t>
    </r>
    <phoneticPr fontId="0" type="noConversion"/>
  </si>
  <si>
    <r>
      <rPr/>
      <t xml:space="preserve">    </t>
    </r>
    <r>
      <rPr>
        <sz val="12.0"/>
        <color rgb="FF000000"/>
        <rFont val="宋体"/>
        <charset val="134"/>
      </rPr>
      <t>铁路专项运输</t>
    </r>
    <phoneticPr fontId="0" type="noConversion"/>
  </si>
  <si>
    <r>
      <rPr/>
      <t xml:space="preserve">    </t>
    </r>
    <r>
      <rPr>
        <sz val="12.0"/>
        <color rgb="FF000000"/>
        <rFont val="宋体"/>
        <charset val="134"/>
      </rPr>
      <t>行业监管</t>
    </r>
    <phoneticPr fontId="0" type="noConversion"/>
  </si>
  <si>
    <r>
      <rPr/>
      <t xml:space="preserve">    </t>
    </r>
    <r>
      <rPr>
        <sz val="12.0"/>
        <color rgb="FF000000"/>
        <rFont val="宋体"/>
        <charset val="134"/>
      </rPr>
      <t>其他铁路运输支出</t>
    </r>
    <phoneticPr fontId="0" type="noConversion"/>
  </si>
  <si>
    <r>
      <rPr/>
      <t xml:space="preserve">  </t>
    </r>
    <r>
      <rPr>
        <b/>
        <sz val="12.0"/>
        <color rgb="FF000000"/>
        <rFont val="宋体"/>
        <charset val="134"/>
      </rPr>
      <t>民用航空运输</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</si>
  <si>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</si>
  <si>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</si>
  <si>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</si>
  <si>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机场建设</t>
    </r>
    <phoneticPr fontId="0" type="noConversion"/>
  </si>
  <si>
    <r>
      <rPr/>
      <t xml:space="preserve">    </t>
    </r>
    <r>
      <rPr>
        <sz val="12.0"/>
        <color rgb="FF000000"/>
        <rFont val="宋体"/>
        <charset val="134"/>
      </rPr>
      <t>空管系统建设</t>
    </r>
    <phoneticPr fontId="0" type="noConversion"/>
  </si>
  <si>
    <r>
      <rPr/>
      <t xml:space="preserve">    </t>
    </r>
    <r>
      <rPr>
        <sz val="12.0"/>
        <color rgb="FF000000"/>
        <rFont val="宋体"/>
        <charset val="134"/>
      </rPr>
      <t>民航还贷专项支出</t>
    </r>
    <phoneticPr fontId="0" type="noConversion"/>
  </si>
  <si>
    <r>
      <rPr/>
      <t xml:space="preserve">    </t>
    </r>
    <r>
      <rPr>
        <sz val="12.0"/>
        <color rgb="FF000000"/>
        <rFont val="宋体"/>
        <charset val="134"/>
      </rPr>
      <t>民用航空安全</t>
    </r>
    <phoneticPr fontId="0" type="noConversion"/>
  </si>
  <si>
    <r>
      <rPr/>
      <t xml:space="preserve">    </t>
    </r>
    <r>
      <rPr>
        <sz val="12.0"/>
        <color rgb="FF000000"/>
        <rFont val="宋体"/>
        <charset val="134"/>
      </rPr>
      <t>民航专项运输</t>
    </r>
    <phoneticPr fontId="0" type="noConversion"/>
  </si>
  <si>
    <r>
      <rPr/>
      <t xml:space="preserve">    </t>
    </r>
    <r>
      <rPr>
        <sz val="12.0"/>
        <color rgb="FF000000"/>
        <rFont val="宋体"/>
        <charset val="134"/>
      </rPr>
      <t>其他民用航空运输支出</t>
    </r>
    <phoneticPr fontId="0" type="noConversion"/>
  </si>
  <si>
    <r>
      <rPr/>
      <t xml:space="preserve">  </t>
    </r>
    <r>
      <rPr>
        <b/>
        <sz val="12.0"/>
        <color rgb="FF000000"/>
        <rFont val="宋体"/>
        <charset val="134"/>
      </rPr>
      <t>成品油价格改革对交通运输的补贴</t>
    </r>
    <phoneticPr fontId="0" type="noConversion"/>
  </si>
  <si>
    <r>
      <rPr/>
      <t xml:space="preserve">    </t>
    </r>
    <r>
      <rPr>
        <sz val="12.0"/>
        <color rgb="FF000000"/>
        <rFont val="宋体"/>
        <charset val="134"/>
      </rPr>
      <t>对城市公交的补贴</t>
    </r>
    <phoneticPr fontId="0" type="noConversion"/>
  </si>
  <si>
    <r>
      <rPr/>
      <t xml:space="preserve">    </t>
    </r>
    <r>
      <rPr>
        <sz val="12.0"/>
        <color rgb="FF000000"/>
        <rFont val="宋体"/>
        <charset val="134"/>
      </rPr>
      <t>对农村道路客运的补贴</t>
    </r>
    <phoneticPr fontId="0" type="noConversion"/>
  </si>
  <si>
    <r>
      <rPr/>
      <t xml:space="preserve">    </t>
    </r>
    <r>
      <rPr>
        <sz val="12.0"/>
        <color rgb="FF000000"/>
        <rFont val="宋体"/>
        <charset val="134"/>
      </rPr>
      <t>对出租车的补贴</t>
    </r>
    <phoneticPr fontId="0" type="noConversion"/>
  </si>
  <si>
    <r>
      <rPr/>
      <t xml:space="preserve">    </t>
    </r>
    <r>
      <rPr>
        <sz val="12.0"/>
        <color rgb="FF000000"/>
        <rFont val="宋体"/>
        <charset val="134"/>
      </rPr>
      <t>成品油价格改革补贴其他支出</t>
    </r>
    <phoneticPr fontId="0" type="noConversion"/>
  </si>
  <si>
    <r>
      <rPr/>
      <t xml:space="preserve">  </t>
    </r>
    <r>
      <rPr>
        <b/>
        <sz val="12.0"/>
        <color rgb="FF000000"/>
        <rFont val="宋体"/>
        <charset val="134"/>
      </rPr>
      <t>邮政业支出</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</si>
  <si>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</si>
  <si>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</si>
  <si>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</si>
  <si>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行业监管</t>
    </r>
    <phoneticPr fontId="0" type="noConversion"/>
  </si>
  <si>
    <r>
      <rPr/>
      <t xml:space="preserve">    </t>
    </r>
    <r>
      <rPr>
        <sz val="12.0"/>
        <color rgb="FF000000"/>
        <rFont val="宋体"/>
        <charset val="134"/>
      </rPr>
      <t>邮政普遍服务与特殊服务</t>
    </r>
    <phoneticPr fontId="0" type="noConversion"/>
  </si>
  <si>
    <r>
      <rPr/>
      <t xml:space="preserve">    </t>
    </r>
    <r>
      <rPr>
        <sz val="12.0"/>
        <color rgb="FF000000"/>
        <rFont val="宋体"/>
        <charset val="134"/>
      </rPr>
      <t>其他邮政业支出</t>
    </r>
    <phoneticPr fontId="0" type="noConversion"/>
  </si>
  <si>
    <r>
      <rPr/>
      <t xml:space="preserve">  </t>
    </r>
    <r>
      <rPr>
        <b/>
        <sz val="12.0"/>
        <color rgb="FF000000"/>
        <rFont val="宋体"/>
        <charset val="134"/>
      </rPr>
      <t>车辆购置税支出</t>
    </r>
    <phoneticPr fontId="0" type="noConversion"/>
  </si>
  <si>
    <r>
      <rPr/>
      <t xml:space="preserve">    </t>
    </r>
    <r>
      <rPr>
        <sz val="12.0"/>
        <color rgb="FF000000"/>
        <rFont val="宋体"/>
        <charset val="134"/>
      </rPr>
      <t>车辆购置税用于公路等基础设施建设支出</t>
    </r>
    <phoneticPr fontId="0" type="noConversion"/>
  </si>
  <si>
    <r>
      <rPr/>
      <t xml:space="preserve">    </t>
    </r>
    <r>
      <rPr>
        <sz val="12.0"/>
        <color rgb="FF000000"/>
        <rFont val="宋体"/>
        <charset val="134"/>
      </rPr>
      <t>车辆购置税用于农村公路建设支出</t>
    </r>
    <phoneticPr fontId="0" type="noConversion"/>
  </si>
  <si>
    <r>
      <rPr/>
      <t xml:space="preserve">    </t>
    </r>
    <r>
      <rPr>
        <sz val="12.0"/>
        <color rgb="FF000000"/>
        <rFont val="宋体"/>
        <charset val="134"/>
      </rPr>
      <t>车辆购置税用于老旧汽车报废更新补贴</t>
    </r>
    <phoneticPr fontId="0" type="noConversion"/>
  </si>
  <si>
    <r>
      <rPr/>
      <t xml:space="preserve">    </t>
    </r>
    <r>
      <rPr>
        <sz val="12.0"/>
        <color rgb="FF000000"/>
        <rFont val="宋体"/>
        <charset val="134"/>
      </rPr>
      <t>车辆购置税其他支出</t>
    </r>
    <phoneticPr fontId="0" type="noConversion"/>
  </si>
  <si>
    <r>
      <rPr/>
      <t xml:space="preserve">  </t>
    </r>
    <r>
      <rPr>
        <b/>
        <sz val="12.0"/>
        <color rgb="FF000000"/>
        <rFont val="宋体"/>
        <charset val="134"/>
      </rPr>
      <t>其他交通运输支出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</si>
  <si>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公共交通运营补助</t>
    </r>
    <phoneticPr fontId="0" type="noConversion"/>
  </si>
  <si>
    <r>
      <rPr/>
      <t xml:space="preserve">    </t>
    </r>
    <r>
      <rPr>
        <sz val="12.0"/>
        <color rgb="FF000000"/>
        <rFont val="宋体"/>
        <charset val="134"/>
      </rPr>
      <t>其他交通运输支出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</si>
  <si>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资源勘探开发</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</si>
  <si>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</si>
  <si>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</si>
  <si>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</si>
  <si>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煤炭勘探开采和洗选</t>
    </r>
    <phoneticPr fontId="0" type="noConversion"/>
  </si>
  <si>
    <r>
      <rPr/>
      <t xml:space="preserve">    </t>
    </r>
    <r>
      <rPr>
        <sz val="12.0"/>
        <color rgb="FF000000"/>
        <rFont val="宋体"/>
        <charset val="134"/>
      </rPr>
      <t>石油和天然气勘探开采</t>
    </r>
    <phoneticPr fontId="0" type="noConversion"/>
  </si>
  <si>
    <r>
      <rPr/>
      <t xml:space="preserve">    </t>
    </r>
    <r>
      <rPr>
        <sz val="12.0"/>
        <color rgb="FF000000"/>
        <rFont val="宋体"/>
        <charset val="134"/>
      </rPr>
      <t>黑色金属矿勘探和采选</t>
    </r>
    <phoneticPr fontId="0" type="noConversion"/>
  </si>
  <si>
    <r>
      <rPr/>
      <t xml:space="preserve">    </t>
    </r>
    <r>
      <rPr>
        <sz val="12.0"/>
        <color rgb="FF000000"/>
        <rFont val="宋体"/>
        <charset val="134"/>
      </rPr>
      <t>有色金属矿勘探和采选</t>
    </r>
    <phoneticPr fontId="0" type="noConversion"/>
  </si>
  <si>
    <r>
      <rPr/>
      <t xml:space="preserve">    </t>
    </r>
    <r>
      <rPr>
        <sz val="12.0"/>
        <color rgb="FF000000"/>
        <rFont val="宋体"/>
        <charset val="134"/>
      </rPr>
      <t>非金属矿勘探和采选</t>
    </r>
    <phoneticPr fontId="0" type="noConversion"/>
  </si>
  <si>
    <r>
      <rPr/>
      <t xml:space="preserve">    </t>
    </r>
    <r>
      <rPr>
        <sz val="12.0"/>
        <color rgb="FF000000"/>
        <rFont val="宋体"/>
        <charset val="134"/>
      </rPr>
      <t>其他资源勘探业支出</t>
    </r>
    <phoneticPr fontId="0" type="noConversion"/>
  </si>
  <si>
    <r>
      <rPr/>
      <t xml:space="preserve">  </t>
    </r>
    <r>
      <rPr>
        <b/>
        <sz val="12.0"/>
        <color rgb="FF000000"/>
        <rFont val="宋体"/>
        <charset val="134"/>
      </rPr>
      <t>制造业</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</si>
  <si>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</si>
  <si>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</si>
  <si>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</si>
  <si>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纺织业</t>
    </r>
    <phoneticPr fontId="0" type="noConversion"/>
  </si>
  <si>
    <r>
      <rPr/>
      <t xml:space="preserve">    </t>
    </r>
    <r>
      <rPr>
        <sz val="12.0"/>
        <color rgb="FF000000"/>
        <rFont val="宋体"/>
        <charset val="134"/>
      </rPr>
      <t>医药制造业</t>
    </r>
    <phoneticPr fontId="0" type="noConversion"/>
  </si>
  <si>
    <r>
      <rPr/>
      <t xml:space="preserve">    </t>
    </r>
    <r>
      <rPr>
        <sz val="12.0"/>
        <color rgb="FF000000"/>
        <rFont val="宋体"/>
        <charset val="134"/>
      </rPr>
      <t>非金属矿物制品业</t>
    </r>
    <phoneticPr fontId="0" type="noConversion"/>
  </si>
  <si>
    <r>
      <rPr/>
      <t xml:space="preserve">    </t>
    </r>
    <r>
      <rPr>
        <sz val="12.0"/>
        <color rgb="FF000000"/>
        <rFont val="宋体"/>
        <charset val="134"/>
      </rPr>
      <t>通信设备、计算机及其他电子设备制造业</t>
    </r>
    <phoneticPr fontId="0" type="noConversion"/>
  </si>
  <si>
    <r>
      <rPr/>
      <t xml:space="preserve">    </t>
    </r>
    <r>
      <rPr>
        <sz val="12.0"/>
        <color rgb="FF000000"/>
        <rFont val="宋体"/>
        <charset val="134"/>
      </rPr>
      <t>交通运输设备制造业</t>
    </r>
    <phoneticPr fontId="0" type="noConversion"/>
  </si>
  <si>
    <r>
      <rPr/>
      <t xml:space="preserve">    </t>
    </r>
    <r>
      <rPr>
        <sz val="12.0"/>
        <color rgb="FF000000"/>
        <rFont val="宋体"/>
        <charset val="134"/>
      </rPr>
      <t>电气机械及器材制造业</t>
    </r>
    <phoneticPr fontId="0" type="noConversion"/>
  </si>
  <si>
    <r>
      <rPr/>
      <t xml:space="preserve">    </t>
    </r>
    <r>
      <rPr>
        <sz val="12.0"/>
        <color rgb="FF000000"/>
        <rFont val="宋体"/>
        <charset val="134"/>
      </rPr>
      <t>工艺品及其他制造业</t>
    </r>
    <phoneticPr fontId="0" type="noConversion"/>
  </si>
  <si>
    <r>
      <rPr/>
      <t xml:space="preserve">    </t>
    </r>
    <r>
      <rPr>
        <sz val="12.0"/>
        <color rgb="FF000000"/>
        <rFont val="宋体"/>
        <charset val="134"/>
      </rPr>
      <t>石油加工、炼焦及核燃料加工业</t>
    </r>
    <phoneticPr fontId="0" type="noConversion"/>
  </si>
  <si>
    <r>
      <rPr/>
      <t xml:space="preserve">    </t>
    </r>
    <r>
      <rPr>
        <sz val="12.0"/>
        <color rgb="FF000000"/>
        <rFont val="宋体"/>
        <charset val="134"/>
      </rPr>
      <t>化学原料及化学制品制造业</t>
    </r>
    <phoneticPr fontId="0" type="noConversion"/>
  </si>
  <si>
    <r>
      <rPr/>
      <t xml:space="preserve">    </t>
    </r>
    <r>
      <rPr>
        <sz val="12.0"/>
        <color rgb="FF000000"/>
        <rFont val="宋体"/>
        <charset val="134"/>
      </rPr>
      <t>黑色金属冶炼及压延加工业</t>
    </r>
    <phoneticPr fontId="0" type="noConversion"/>
  </si>
  <si>
    <r>
      <rPr/>
      <t xml:space="preserve">    </t>
    </r>
    <r>
      <rPr>
        <sz val="12.0"/>
        <color rgb="FF000000"/>
        <rFont val="宋体"/>
        <charset val="134"/>
      </rPr>
      <t>有色金属冶炼及压延加工业</t>
    </r>
    <phoneticPr fontId="0" type="noConversion"/>
  </si>
  <si>
    <r>
      <rPr/>
      <t xml:space="preserve">    </t>
    </r>
    <r>
      <rPr>
        <sz val="12.0"/>
        <color rgb="FF000000"/>
        <rFont val="宋体"/>
        <charset val="134"/>
      </rPr>
      <t>其他制造业支出</t>
    </r>
    <phoneticPr fontId="0" type="noConversion"/>
  </si>
  <si>
    <r>
      <rPr/>
      <t xml:space="preserve">  </t>
    </r>
    <r>
      <rPr>
        <b/>
        <sz val="12.0"/>
        <color rgb="FF000000"/>
        <rFont val="宋体"/>
        <charset val="134"/>
      </rPr>
      <t>建筑业</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</si>
  <si>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</si>
  <si>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</si>
  <si>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</si>
  <si>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其他建筑业支出</t>
    </r>
    <phoneticPr fontId="0" type="noConversion"/>
  </si>
  <si>
    <r>
      <rPr/>
      <t xml:space="preserve">  </t>
    </r>
    <r>
      <rPr>
        <b/>
        <sz val="12.0"/>
        <color rgb="FF000000"/>
        <rFont val="宋体"/>
        <charset val="134"/>
      </rPr>
      <t>工业和信息产业监管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</si>
  <si>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</si>
  <si>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</si>
  <si>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</si>
  <si>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战备应急</t>
    </r>
    <phoneticPr fontId="0" type="noConversion"/>
  </si>
  <si>
    <r>
      <rPr/>
      <t xml:space="preserve">    </t>
    </r>
    <r>
      <rPr>
        <sz val="12.0"/>
        <color rgb="FF000000"/>
        <rFont val="宋体"/>
        <charset val="134"/>
      </rPr>
      <t>信息安全建设</t>
    </r>
    <phoneticPr fontId="0" type="noConversion"/>
  </si>
  <si>
    <r>
      <rPr/>
      <t xml:space="preserve">    </t>
    </r>
    <r>
      <rPr>
        <sz val="12.0"/>
        <color rgb="FF000000"/>
        <rFont val="宋体"/>
        <charset val="134"/>
      </rPr>
      <t>专用通信</t>
    </r>
    <phoneticPr fontId="0" type="noConversion"/>
  </si>
  <si>
    <r>
      <rPr/>
      <t xml:space="preserve">    </t>
    </r>
    <r>
      <rPr>
        <sz val="12.0"/>
        <color rgb="FF000000"/>
        <rFont val="宋体"/>
        <charset val="134"/>
      </rPr>
      <t>无线电监管</t>
    </r>
    <phoneticPr fontId="0" type="noConversion"/>
  </si>
  <si>
    <r>
      <rPr/>
      <t xml:space="preserve">    </t>
    </r>
    <r>
      <rPr>
        <sz val="12.0"/>
        <color rgb="FF000000"/>
        <rFont val="宋体"/>
        <charset val="134"/>
      </rPr>
      <t>工业和信息产业战略研究与标准制定</t>
    </r>
    <phoneticPr fontId="0" type="noConversion"/>
  </si>
  <si>
    <r>
      <rPr/>
      <t xml:space="preserve">    </t>
    </r>
    <r>
      <rPr>
        <sz val="12.0"/>
        <color rgb="FF000000"/>
        <rFont val="宋体"/>
        <charset val="134"/>
      </rPr>
      <t>工业和信息产业支持</t>
    </r>
    <phoneticPr fontId="0" type="noConversion"/>
  </si>
  <si>
    <r>
      <rPr/>
      <t xml:space="preserve">    </t>
    </r>
    <r>
      <rPr>
        <sz val="12.0"/>
        <color rgb="FF000000"/>
        <rFont val="宋体"/>
        <charset val="134"/>
      </rPr>
      <t>电子专项工程</t>
    </r>
    <phoneticPr fontId="0" type="noConversion"/>
  </si>
  <si>
    <r>
      <rPr/>
      <t xml:space="preserve">    </t>
    </r>
    <r>
      <rPr>
        <sz val="12.0"/>
        <color rgb="FF000000"/>
        <rFont val="宋体"/>
        <charset val="134"/>
      </rPr>
      <t>行业监管</t>
    </r>
    <phoneticPr fontId="0" type="noConversion"/>
  </si>
  <si>
    <r>
      <rPr/>
      <t xml:space="preserve">    </t>
    </r>
    <r>
      <rPr>
        <sz val="12.0"/>
        <color rgb="FF000000"/>
        <rFont val="宋体"/>
        <charset val="134"/>
      </rPr>
      <t>技术基础研究</t>
    </r>
    <phoneticPr fontId="0" type="noConversion"/>
  </si>
  <si>
    <r>
      <rPr/>
      <t xml:space="preserve">    </t>
    </r>
    <r>
      <rPr>
        <sz val="12.0"/>
        <color rgb="FF000000"/>
        <rFont val="宋体"/>
        <charset val="134"/>
      </rPr>
      <t>其他工业和信息产业监管支出</t>
    </r>
    <phoneticPr fontId="0" type="noConversion"/>
  </si>
  <si>
    <r>
      <rPr/>
      <t xml:space="preserve">  </t>
    </r>
    <r>
      <rPr>
        <b/>
        <sz val="12.0"/>
        <color rgb="FF000000"/>
        <rFont val="宋体"/>
        <charset val="134"/>
      </rPr>
      <t>国有资产监管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</si>
  <si>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</si>
  <si>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</si>
  <si>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</si>
  <si>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国有企业监事会专项</t>
    </r>
    <phoneticPr fontId="0" type="noConversion"/>
  </si>
  <si>
    <r>
      <rPr/>
      <t xml:space="preserve">    </t>
    </r>
    <r>
      <rPr>
        <sz val="12.0"/>
        <color rgb="FF000000"/>
        <rFont val="宋体"/>
        <charset val="134"/>
      </rPr>
      <t>中央企业专项管理</t>
    </r>
    <phoneticPr fontId="0" type="noConversion"/>
  </si>
  <si>
    <r>
      <rPr/>
      <t xml:space="preserve">    </t>
    </r>
    <r>
      <rPr>
        <sz val="12.0"/>
        <color rgb="FF000000"/>
        <rFont val="宋体"/>
        <charset val="134"/>
      </rPr>
      <t>其他国有资产监管支出</t>
    </r>
    <phoneticPr fontId="0" type="noConversion"/>
  </si>
  <si>
    <r>
      <rPr/>
      <t xml:space="preserve">  </t>
    </r>
    <r>
      <rPr>
        <b/>
        <sz val="12.0"/>
        <color rgb="FF000000"/>
        <rFont val="宋体"/>
        <charset val="134"/>
      </rPr>
      <t>支持中小企业发展和管理支出</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</si>
  <si>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</si>
  <si>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</si>
  <si>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</si>
  <si>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科技型中小企业技术创新基金</t>
    </r>
    <phoneticPr fontId="0" type="noConversion"/>
  </si>
  <si>
    <r>
      <rPr/>
      <t xml:space="preserve">    </t>
    </r>
    <r>
      <rPr>
        <sz val="12.0"/>
        <color rgb="FF000000"/>
        <rFont val="宋体"/>
        <charset val="134"/>
      </rPr>
      <t>中小企业发展专项</t>
    </r>
    <phoneticPr fontId="0" type="noConversion"/>
  </si>
  <si>
    <r>
      <rPr/>
      <t xml:space="preserve">    </t>
    </r>
    <r>
      <rPr>
        <sz val="12.0"/>
        <color rgb="FF000000"/>
        <rFont val="宋体"/>
        <charset val="134"/>
      </rPr>
      <t>其他支持中小企业发展和管理支出</t>
    </r>
    <phoneticPr fontId="0" type="noConversion"/>
  </si>
  <si>
    <r>
      <rPr/>
      <t xml:space="preserve">  </t>
    </r>
    <r>
      <rPr>
        <b/>
        <sz val="12.0"/>
        <color rgb="FF000000"/>
        <rFont val="宋体"/>
        <charset val="134"/>
      </rPr>
      <t>其他资源勘探信息等支出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</si>
  <si>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黄金事务</t>
    </r>
    <phoneticPr fontId="0" type="noConversion"/>
  </si>
  <si>
    <r>
      <rPr/>
      <t xml:space="preserve">    </t>
    </r>
    <r>
      <rPr>
        <sz val="12.0"/>
        <color rgb="FF000000"/>
        <rFont val="宋体"/>
        <charset val="134"/>
      </rPr>
      <t>技术改造支出</t>
    </r>
    <phoneticPr fontId="0" type="noConversion"/>
  </si>
  <si>
    <r>
      <rPr/>
      <t xml:space="preserve">    </t>
    </r>
    <r>
      <rPr>
        <sz val="12.0"/>
        <color rgb="FF000000"/>
        <rFont val="宋体"/>
        <charset val="134"/>
      </rPr>
      <t>中药材扶持资金支出</t>
    </r>
    <phoneticPr fontId="0" type="noConversion"/>
  </si>
  <si>
    <r>
      <rPr/>
      <t xml:space="preserve">    </t>
    </r>
    <r>
      <rPr>
        <sz val="12.0"/>
        <color rgb="FF000000"/>
        <rFont val="宋体"/>
        <charset val="134"/>
      </rPr>
      <t>重点产业振兴和技术改造项目贷款贴息</t>
    </r>
    <phoneticPr fontId="0" type="noConversion"/>
  </si>
  <si>
    <r>
      <rPr/>
      <t xml:space="preserve">    </t>
    </r>
    <r>
      <rPr>
        <sz val="12.0"/>
        <color rgb="FF000000"/>
        <rFont val="宋体"/>
        <charset val="134"/>
      </rPr>
      <t>其他资源勘探信息等支出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</si>
  <si>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商业流通事务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</si>
  <si>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</si>
  <si>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</si>
  <si>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</si>
  <si>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食品流通安全补贴</t>
    </r>
    <phoneticPr fontId="0" type="noConversion"/>
  </si>
  <si>
    <r>
      <rPr/>
      <t xml:space="preserve">    </t>
    </r>
    <r>
      <rPr>
        <sz val="12.0"/>
        <color rgb="FF000000"/>
        <rFont val="宋体"/>
        <charset val="134"/>
      </rPr>
      <t>市场监测及信息管理</t>
    </r>
    <phoneticPr fontId="0" type="noConversion"/>
  </si>
  <si>
    <r>
      <rPr/>
      <t xml:space="preserve">    </t>
    </r>
    <r>
      <rPr>
        <sz val="12.0"/>
        <color rgb="FF000000"/>
        <rFont val="宋体"/>
        <charset val="134"/>
      </rPr>
      <t>民贸企业补贴</t>
    </r>
    <phoneticPr fontId="0" type="noConversion"/>
  </si>
  <si>
    <r>
      <rPr/>
      <t xml:space="preserve">    </t>
    </r>
    <r>
      <rPr>
        <sz val="12.0"/>
        <color rgb="FF000000"/>
        <rFont val="宋体"/>
        <charset val="134"/>
      </rPr>
      <t>民贸民品贷款贴息</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</si>
  <si>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</si>
  <si>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其他商业流通事务支出</t>
    </r>
    <phoneticPr fontId="0" type="noConversion"/>
  </si>
  <si>
    <r>
      <rPr/>
      <t xml:space="preserve">  </t>
    </r>
    <r>
      <rPr>
        <b/>
        <sz val="12.0"/>
        <color rgb="FF000000"/>
        <rFont val="宋体"/>
        <charset val="134"/>
      </rPr>
      <t>涉外发展服务支出</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</si>
  <si>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</si>
  <si>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</si>
  <si>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</si>
  <si>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外商投资环境建设补助资金</t>
    </r>
    <phoneticPr fontId="0" type="noConversion"/>
  </si>
  <si>
    <r>
      <rPr/>
      <t xml:space="preserve">    </t>
    </r>
    <r>
      <rPr>
        <sz val="12.0"/>
        <color rgb="FF000000"/>
        <rFont val="宋体"/>
        <charset val="134"/>
      </rPr>
      <t>其他涉外发展服务支出</t>
    </r>
    <phoneticPr fontId="0" type="noConversion"/>
  </si>
  <si>
    <r>
      <rPr/>
      <t xml:space="preserve">  </t>
    </r>
    <r>
      <rPr>
        <b/>
        <sz val="12.0"/>
        <color rgb="FF000000"/>
        <rFont val="宋体"/>
        <charset val="134"/>
      </rPr>
      <t>其他商业服务业等支出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</si>
  <si>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服务业基础设施建设</t>
    </r>
    <phoneticPr fontId="0" type="noConversion"/>
  </si>
  <si>
    <r>
      <rPr/>
      <t xml:space="preserve">    </t>
    </r>
    <r>
      <rPr>
        <sz val="12.0"/>
        <color rgb="FF000000"/>
        <rFont val="宋体"/>
        <charset val="134"/>
      </rPr>
      <t>其他商业服务业等支出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</si>
  <si>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金融部门行政支出</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</si>
  <si>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</si>
  <si>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</si>
  <si>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</si>
  <si>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安全防卫</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</si>
  <si>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</si>
  <si>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金融部门其他行政支出</t>
    </r>
    <phoneticPr fontId="0" type="noConversion"/>
  </si>
  <si>
    <r>
      <rPr/>
      <t xml:space="preserve">  </t>
    </r>
    <r>
      <rPr>
        <b/>
        <sz val="12.0"/>
        <color rgb="FF000000"/>
        <rFont val="宋体"/>
        <charset val="134"/>
      </rPr>
      <t>金融部门监管支出</t>
    </r>
    <phoneticPr fontId="0" type="noConversion"/>
  </si>
  <si>
    <r>
      <rPr/>
      <t xml:space="preserve">    </t>
    </r>
    <r>
      <rPr>
        <sz val="12.0"/>
        <color rgb="FF000000"/>
        <rFont val="宋体"/>
        <charset val="134"/>
      </rPr>
      <t>货币发行</t>
    </r>
    <phoneticPr fontId="0" type="noConversion"/>
  </si>
  <si>
    <r>
      <rPr/>
      <t xml:space="preserve">    </t>
    </r>
    <r>
      <rPr>
        <sz val="12.0"/>
        <color rgb="FF000000"/>
        <rFont val="宋体"/>
        <charset val="134"/>
      </rPr>
      <t>金融服务</t>
    </r>
    <phoneticPr fontId="0" type="noConversion"/>
  </si>
  <si>
    <r>
      <rPr/>
      <t xml:space="preserve">    </t>
    </r>
    <r>
      <rPr>
        <sz val="12.0"/>
        <color rgb="FF000000"/>
        <rFont val="宋体"/>
        <charset val="134"/>
      </rPr>
      <t>反假币</t>
    </r>
    <phoneticPr fontId="0" type="noConversion"/>
  </si>
  <si>
    <r>
      <rPr/>
      <t xml:space="preserve">    </t>
    </r>
    <r>
      <rPr>
        <sz val="12.0"/>
        <color rgb="FF000000"/>
        <rFont val="宋体"/>
        <charset val="134"/>
      </rPr>
      <t>重点金融机构监管</t>
    </r>
    <phoneticPr fontId="0" type="noConversion"/>
  </si>
  <si>
    <r>
      <rPr/>
      <t xml:space="preserve">    </t>
    </r>
    <r>
      <rPr>
        <sz val="12.0"/>
        <color rgb="FF000000"/>
        <rFont val="宋体"/>
        <charset val="134"/>
      </rPr>
      <t>金融稽查与案件处理</t>
    </r>
    <phoneticPr fontId="0" type="noConversion"/>
  </si>
  <si>
    <r>
      <rPr/>
      <t xml:space="preserve">    </t>
    </r>
    <r>
      <rPr>
        <sz val="12.0"/>
        <color rgb="FF000000"/>
        <rFont val="宋体"/>
        <charset val="134"/>
      </rPr>
      <t>金融行业电子化建设</t>
    </r>
    <phoneticPr fontId="0" type="noConversion"/>
  </si>
  <si>
    <r>
      <rPr/>
      <t xml:space="preserve">    </t>
    </r>
    <r>
      <rPr>
        <sz val="12.0"/>
        <color rgb="FF000000"/>
        <rFont val="宋体"/>
        <charset val="134"/>
      </rPr>
      <t>从业人员资格考试</t>
    </r>
    <phoneticPr fontId="0" type="noConversion"/>
  </si>
  <si>
    <r>
      <rPr/>
      <t xml:space="preserve">    </t>
    </r>
    <r>
      <rPr>
        <sz val="12.0"/>
        <color rgb="FF000000"/>
        <rFont val="宋体"/>
        <charset val="134"/>
      </rPr>
      <t>反洗钱</t>
    </r>
    <phoneticPr fontId="0" type="noConversion"/>
  </si>
  <si>
    <r>
      <rPr/>
      <t xml:space="preserve">    </t>
    </r>
    <r>
      <rPr>
        <sz val="12.0"/>
        <color rgb="FF000000"/>
        <rFont val="宋体"/>
        <charset val="134"/>
      </rPr>
      <t>金融部门其他监管支出</t>
    </r>
    <phoneticPr fontId="0" type="noConversion"/>
  </si>
  <si>
    <r>
      <rPr/>
      <t xml:space="preserve">  </t>
    </r>
    <r>
      <rPr>
        <b/>
        <sz val="12.0"/>
        <color rgb="FF000000"/>
        <rFont val="宋体"/>
        <charset val="134"/>
      </rPr>
      <t>金融发展支出</t>
    </r>
    <phoneticPr fontId="0" type="noConversion"/>
  </si>
  <si>
    <r>
      <rPr/>
      <t xml:space="preserve">    </t>
    </r>
    <r>
      <rPr>
        <sz val="12.0"/>
        <color rgb="FF000000"/>
        <rFont val="宋体"/>
        <charset val="134"/>
      </rPr>
      <t>政策性银行亏损补贴</t>
    </r>
    <phoneticPr fontId="0" type="noConversion"/>
  </si>
  <si>
    <r>
      <rPr/>
      <t xml:space="preserve">    </t>
    </r>
    <r>
      <rPr>
        <sz val="12.0"/>
        <color rgb="FF000000"/>
        <rFont val="宋体"/>
        <charset val="134"/>
      </rPr>
      <t>利息费用补贴支出</t>
    </r>
    <phoneticPr fontId="0" type="noConversion"/>
  </si>
  <si>
    <r>
      <rPr/>
      <t xml:space="preserve">    </t>
    </r>
    <r>
      <rPr>
        <sz val="12.0"/>
        <color rgb="FF000000"/>
        <rFont val="宋体"/>
        <charset val="134"/>
      </rPr>
      <t>补充资本金</t>
    </r>
    <phoneticPr fontId="0" type="noConversion"/>
  </si>
  <si>
    <r>
      <rPr/>
      <t xml:space="preserve">    </t>
    </r>
    <r>
      <rPr>
        <sz val="12.0"/>
        <color rgb="FF000000"/>
        <rFont val="宋体"/>
        <charset val="134"/>
      </rPr>
      <t>风险基金补助</t>
    </r>
    <phoneticPr fontId="0" type="noConversion"/>
  </si>
  <si>
    <r>
      <rPr/>
      <t xml:space="preserve">    </t>
    </r>
    <r>
      <rPr>
        <sz val="12.0"/>
        <color rgb="FF000000"/>
        <rFont val="宋体"/>
        <charset val="134"/>
      </rPr>
      <t>其他金融发展支出</t>
    </r>
    <phoneticPr fontId="0" type="noConversion"/>
  </si>
  <si>
    <r>
      <rPr/>
      <t xml:space="preserve">  </t>
    </r>
    <r>
      <rPr>
        <b/>
        <sz val="12.0"/>
        <color rgb="FF000000"/>
        <rFont val="宋体"/>
        <charset val="134"/>
      </rPr>
      <t>金融调控支出</t>
    </r>
    <phoneticPr fontId="0" type="noConversion"/>
  </si>
  <si>
    <r>
      <rPr/>
      <t xml:space="preserve">    </t>
    </r>
    <r>
      <rPr>
        <sz val="12.0"/>
        <color rgb="FF000000"/>
        <rFont val="宋体"/>
        <charset val="134"/>
      </rPr>
      <t>中央银行亏损补贴</t>
    </r>
    <phoneticPr fontId="0" type="noConversion"/>
  </si>
  <si>
    <r>
      <rPr/>
      <t xml:space="preserve">    </t>
    </r>
    <r>
      <rPr>
        <sz val="12.0"/>
        <color rgb="FF000000"/>
        <rFont val="宋体"/>
        <charset val="134"/>
      </rPr>
      <t>其他金融调控支出</t>
    </r>
    <phoneticPr fontId="0" type="noConversion"/>
  </si>
  <si>
    <r>
      <rPr/>
      <t xml:space="preserve">  </t>
    </r>
    <r>
      <rPr>
        <b/>
        <sz val="12.0"/>
        <color rgb="FF000000"/>
        <rFont val="宋体"/>
        <charset val="134"/>
      </rPr>
      <t>其他金融支出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</si>
  <si>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其他金融支出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</si>
  <si>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一般公共服务</t>
    </r>
    <phoneticPr fontId="0" type="noConversion"/>
  </si>
  <si>
    <r>
      <rPr/>
      <t xml:space="preserve">  </t>
    </r>
    <r>
      <rPr>
        <b/>
        <sz val="12.0"/>
        <color rgb="FF000000"/>
        <rFont val="宋体"/>
        <charset val="134"/>
      </rPr>
      <t>教育</t>
    </r>
    <phoneticPr fontId="0" type="noConversion"/>
  </si>
  <si>
    <r>
      <rPr/>
      <t xml:space="preserve">  </t>
    </r>
    <r>
      <rPr>
        <b/>
        <sz val="12.0"/>
        <color rgb="FF000000"/>
        <rFont val="宋体"/>
        <charset val="134"/>
      </rPr>
      <t>文化体育与传媒</t>
    </r>
    <phoneticPr fontId="0" type="noConversion"/>
  </si>
  <si>
    <r>
      <rPr/>
      <t xml:space="preserve">  </t>
    </r>
    <r>
      <rPr>
        <b/>
        <sz val="12.0"/>
        <color rgb="FF000000"/>
        <rFont val="宋体"/>
        <charset val="134"/>
      </rPr>
      <t>医疗卫生</t>
    </r>
    <phoneticPr fontId="0" type="noConversion"/>
  </si>
  <si>
    <r>
      <rPr/>
      <t xml:space="preserve">  </t>
    </r>
    <r>
      <rPr>
        <b/>
        <sz val="12.0"/>
        <color rgb="FF000000"/>
        <rFont val="宋体"/>
        <charset val="134"/>
      </rPr>
      <t>节能环保</t>
    </r>
    <phoneticPr fontId="0" type="noConversion"/>
  </si>
  <si>
    <r>
      <rPr/>
      <t xml:space="preserve">  </t>
    </r>
    <r>
      <rPr>
        <b/>
        <sz val="12.0"/>
        <color rgb="FF000000"/>
        <rFont val="宋体"/>
        <charset val="134"/>
      </rPr>
      <t>农业</t>
    </r>
    <phoneticPr fontId="0" type="noConversion"/>
  </si>
  <si>
    <r>
      <rPr/>
      <t xml:space="preserve">  </t>
    </r>
    <r>
      <rPr>
        <b/>
        <sz val="12.0"/>
        <color rgb="FF000000"/>
        <rFont val="宋体"/>
        <charset val="134"/>
      </rPr>
      <t>交通运输</t>
    </r>
    <phoneticPr fontId="0" type="noConversion"/>
  </si>
  <si>
    <r>
      <rPr/>
      <t xml:space="preserve">  </t>
    </r>
    <r>
      <rPr>
        <b/>
        <sz val="12.0"/>
        <color rgb="FF000000"/>
        <rFont val="宋体"/>
        <charset val="134"/>
      </rPr>
      <t>住房保障</t>
    </r>
    <phoneticPr fontId="0" type="noConversion"/>
  </si>
  <si>
    <r>
      <rPr/>
      <t xml:space="preserve">  </t>
    </r>
    <r>
      <rPr>
        <b/>
        <sz val="12.0"/>
        <color rgb="FF000000"/>
        <rFont val="宋体"/>
        <charset val="134"/>
      </rPr>
      <t>其他支出</t>
    </r>
    <phoneticPr fontId="0" type="noConversion"/>
  </si>
  <si>
    <r>
      <rPr/>
      <t xml:space="preserve">  </t>
    </r>
    <r>
      <rPr>
        <b/>
        <sz val="12.0"/>
        <color rgb="FF000000"/>
        <rFont val="宋体"/>
        <charset val="134"/>
      </rPr>
      <t>自然资源事务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</si>
  <si>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</si>
  <si>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</si>
  <si>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</si>
  <si>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自然资源规划及管理</t>
    </r>
    <phoneticPr fontId="0" type="noConversion"/>
  </si>
  <si>
    <r>
      <rPr/>
      <t xml:space="preserve">    </t>
    </r>
    <r>
      <rPr>
        <sz val="12.0"/>
        <color rgb="FF000000"/>
        <rFont val="宋体"/>
        <charset val="134"/>
      </rPr>
      <t>土地资源调查</t>
    </r>
    <phoneticPr fontId="0" type="noConversion"/>
  </si>
  <si>
    <r>
      <rPr/>
      <t xml:space="preserve">    </t>
    </r>
    <r>
      <rPr>
        <sz val="12.0"/>
        <color rgb="FF000000"/>
        <rFont val="宋体"/>
        <charset val="134"/>
      </rPr>
      <t>土地资源利用与保护</t>
    </r>
    <phoneticPr fontId="0" type="noConversion"/>
  </si>
  <si>
    <r>
      <rPr/>
      <t xml:space="preserve">    </t>
    </r>
    <r>
      <rPr>
        <sz val="12.0"/>
        <color rgb="FF000000"/>
        <rFont val="宋体"/>
        <charset val="134"/>
      </rPr>
      <t>自然资源社会公益服务</t>
    </r>
    <phoneticPr fontId="0" type="noConversion"/>
  </si>
  <si>
    <r>
      <rPr/>
      <t xml:space="preserve">    </t>
    </r>
    <r>
      <rPr>
        <sz val="12.0"/>
        <color rgb="FF000000"/>
        <rFont val="宋体"/>
        <charset val="134"/>
      </rPr>
      <t>自然资源行业业务管理</t>
    </r>
    <phoneticPr fontId="0" type="noConversion"/>
  </si>
  <si>
    <r>
      <rPr/>
      <t xml:space="preserve">    </t>
    </r>
    <r>
      <rPr>
        <sz val="12.0"/>
        <color rgb="FF000000"/>
        <rFont val="宋体"/>
        <charset val="134"/>
      </rPr>
      <t>自然资源调查</t>
    </r>
    <phoneticPr fontId="0" type="noConversion"/>
  </si>
  <si>
    <r>
      <rPr/>
      <t xml:space="preserve">    </t>
    </r>
    <r>
      <rPr>
        <sz val="12.0"/>
        <color rgb="FF000000"/>
        <rFont val="宋体"/>
        <charset val="134"/>
      </rPr>
      <t>国土整治</t>
    </r>
    <phoneticPr fontId="0" type="noConversion"/>
  </si>
  <si>
    <r>
      <rPr/>
      <t xml:space="preserve">    </t>
    </r>
    <r>
      <rPr>
        <sz val="12.0"/>
        <color rgb="FF000000"/>
        <rFont val="宋体"/>
        <charset val="134"/>
      </rPr>
      <t>土地资源储备支出</t>
    </r>
    <phoneticPr fontId="0" type="noConversion"/>
  </si>
  <si>
    <r>
      <rPr/>
      <t xml:space="preserve">    </t>
    </r>
    <r>
      <rPr>
        <sz val="12.0"/>
        <color rgb="FF000000"/>
        <rFont val="宋体"/>
        <charset val="134"/>
      </rPr>
      <t>地质矿产资源与环境调查</t>
    </r>
    <phoneticPr fontId="0" type="noConversion"/>
  </si>
  <si>
    <r>
      <rPr/>
      <t xml:space="preserve">    </t>
    </r>
    <r>
      <rPr>
        <sz val="12.0"/>
        <color rgb="FF000000"/>
        <rFont val="宋体"/>
        <charset val="134"/>
      </rPr>
      <t>地质矿产资源利用与保护</t>
    </r>
    <phoneticPr fontId="0" type="noConversion"/>
  </si>
  <si>
    <r>
      <rPr/>
      <t xml:space="preserve">    </t>
    </r>
    <r>
      <rPr>
        <sz val="12.0"/>
        <color rgb="FF000000"/>
        <rFont val="宋体"/>
        <charset val="134"/>
      </rPr>
      <t>地质转产项目财政贴息</t>
    </r>
    <phoneticPr fontId="0" type="noConversion"/>
  </si>
  <si>
    <r>
      <rPr/>
      <t xml:space="preserve">    </t>
    </r>
    <r>
      <rPr>
        <sz val="12.0"/>
        <color rgb="FF000000"/>
        <rFont val="宋体"/>
        <charset val="134"/>
      </rPr>
      <t>国外风险勘查</t>
    </r>
    <phoneticPr fontId="0" type="noConversion"/>
  </si>
  <si>
    <r>
      <rPr/>
      <t xml:space="preserve">    </t>
    </r>
    <r>
      <rPr>
        <sz val="12.0"/>
        <color rgb="FF000000"/>
        <rFont val="宋体"/>
        <charset val="134"/>
      </rPr>
      <t>地质勘查基金</t>
    </r>
    <r>
      <rPr>
        <sz val="12.0"/>
        <color rgb="FF000000"/>
        <rFont val="Times New Roman"/>
        <family val="1"/>
      </rPr>
      <t>(</t>
    </r>
    <r>
      <rPr>
        <sz val="12.0"/>
        <color rgb="FF000000"/>
        <rFont val="宋体"/>
        <charset val="134"/>
      </rPr>
      <t>周转金</t>
    </r>
    <r>
      <rPr>
        <sz val="12.0"/>
        <color rgb="FF000000"/>
        <rFont val="Times New Roman"/>
        <family val="1"/>
      </rPr>
      <t>)</t>
    </r>
    <r>
      <rPr>
        <sz val="12.0"/>
        <color rgb="FF000000"/>
        <rFont val="宋体"/>
        <charset val="134"/>
      </rPr>
      <t>支出</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</si>
  <si>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</si>
  <si>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其他自然资源事务支出</t>
    </r>
    <phoneticPr fontId="0" type="noConversion"/>
  </si>
  <si>
    <r>
      <rPr/>
      <t xml:space="preserve">  </t>
    </r>
    <r>
      <rPr>
        <b/>
        <sz val="12.0"/>
        <color rgb="FF000000"/>
        <rFont val="宋体"/>
        <charset val="134"/>
      </rPr>
      <t>海洋管理事务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</si>
  <si>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</si>
  <si>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</si>
  <si>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</si>
  <si>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海域使用管理</t>
    </r>
    <phoneticPr fontId="0" type="noConversion"/>
  </si>
  <si>
    <r>
      <rPr/>
      <t xml:space="preserve">    </t>
    </r>
    <r>
      <rPr>
        <sz val="12.0"/>
        <color rgb="FF000000"/>
        <rFont val="宋体"/>
        <charset val="134"/>
      </rPr>
      <t>海洋环境保护与监测</t>
    </r>
    <phoneticPr fontId="0" type="noConversion"/>
  </si>
  <si>
    <r>
      <rPr/>
      <t xml:space="preserve">    </t>
    </r>
    <r>
      <rPr>
        <sz val="12.0"/>
        <color rgb="FF000000"/>
        <rFont val="宋体"/>
        <charset val="134"/>
      </rPr>
      <t>海洋调查评价</t>
    </r>
    <phoneticPr fontId="0" type="noConversion"/>
  </si>
  <si>
    <r>
      <rPr/>
      <t xml:space="preserve">    </t>
    </r>
    <r>
      <rPr>
        <sz val="12.0"/>
        <color rgb="FF000000"/>
        <rFont val="宋体"/>
        <charset val="134"/>
      </rPr>
      <t>海洋权益维护</t>
    </r>
    <phoneticPr fontId="0" type="noConversion"/>
  </si>
  <si>
    <r>
      <rPr/>
      <t xml:space="preserve">    </t>
    </r>
    <r>
      <rPr>
        <sz val="12.0"/>
        <color rgb="FF000000"/>
        <rFont val="宋体"/>
        <charset val="134"/>
      </rPr>
      <t>海洋执法监察</t>
    </r>
    <phoneticPr fontId="0" type="noConversion"/>
  </si>
  <si>
    <r>
      <rPr/>
      <t xml:space="preserve">    </t>
    </r>
    <r>
      <rPr>
        <sz val="12.0"/>
        <color rgb="FF000000"/>
        <rFont val="宋体"/>
        <charset val="134"/>
      </rPr>
      <t>海洋防灾减灾</t>
    </r>
    <phoneticPr fontId="0" type="noConversion"/>
  </si>
  <si>
    <r>
      <rPr/>
      <t xml:space="preserve">    </t>
    </r>
    <r>
      <rPr>
        <sz val="12.0"/>
        <color rgb="FF000000"/>
        <rFont val="宋体"/>
        <charset val="134"/>
      </rPr>
      <t>海洋卫星</t>
    </r>
    <phoneticPr fontId="0" type="noConversion"/>
  </si>
  <si>
    <r>
      <rPr/>
      <t xml:space="preserve">    </t>
    </r>
    <r>
      <rPr>
        <sz val="12.0"/>
        <color rgb="FF000000"/>
        <rFont val="宋体"/>
        <charset val="134"/>
      </rPr>
      <t>极地考察</t>
    </r>
    <phoneticPr fontId="0" type="noConversion"/>
  </si>
  <si>
    <r>
      <rPr/>
      <t xml:space="preserve">    </t>
    </r>
    <r>
      <rPr>
        <sz val="12.0"/>
        <color rgb="FF000000"/>
        <rFont val="宋体"/>
        <charset val="134"/>
      </rPr>
      <t>海洋矿产资源勘探研究</t>
    </r>
    <phoneticPr fontId="0" type="noConversion"/>
  </si>
  <si>
    <r>
      <rPr/>
      <t xml:space="preserve">    </t>
    </r>
    <r>
      <rPr>
        <sz val="12.0"/>
        <color rgb="FF000000"/>
        <rFont val="宋体"/>
        <charset val="134"/>
      </rPr>
      <t>海港航标维护</t>
    </r>
    <phoneticPr fontId="0" type="noConversion"/>
  </si>
  <si>
    <r>
      <rPr/>
      <t xml:space="preserve">    </t>
    </r>
    <r>
      <rPr>
        <sz val="12.0"/>
        <color rgb="FF000000"/>
        <rFont val="宋体"/>
        <charset val="134"/>
      </rPr>
      <t>海水淡化</t>
    </r>
    <phoneticPr fontId="0" type="noConversion"/>
  </si>
  <si>
    <r>
      <rPr/>
      <t xml:space="preserve">    </t>
    </r>
    <r>
      <rPr>
        <sz val="12.0"/>
        <color rgb="FF000000"/>
        <rFont val="宋体"/>
        <charset val="134"/>
      </rPr>
      <t>无居民海岛使用金支出</t>
    </r>
    <phoneticPr fontId="0" type="noConversion"/>
  </si>
  <si>
    <r>
      <rPr/>
      <t xml:space="preserve">    </t>
    </r>
    <r>
      <rPr>
        <sz val="12.0"/>
        <color rgb="FF000000"/>
        <rFont val="宋体"/>
        <charset val="134"/>
      </rPr>
      <t>海岛和海域保护</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</si>
  <si>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</si>
  <si>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其他海洋管理事务支出</t>
    </r>
    <phoneticPr fontId="0" type="noConversion"/>
  </si>
  <si>
    <r>
      <rPr/>
      <t xml:space="preserve">  </t>
    </r>
    <r>
      <rPr>
        <b/>
        <sz val="12.0"/>
        <color rgb="FF000000"/>
        <rFont val="宋体"/>
        <charset val="134"/>
      </rPr>
      <t>测绘事务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</si>
  <si>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</si>
  <si>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</si>
  <si>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</si>
  <si>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基础测绘</t>
    </r>
    <phoneticPr fontId="0" type="noConversion"/>
  </si>
  <si>
    <r>
      <rPr/>
      <t xml:space="preserve">    </t>
    </r>
    <r>
      <rPr>
        <sz val="12.0"/>
        <color rgb="FF000000"/>
        <rFont val="宋体"/>
        <charset val="134"/>
      </rPr>
      <t>航空摄影</t>
    </r>
    <phoneticPr fontId="0" type="noConversion"/>
  </si>
  <si>
    <r>
      <rPr/>
      <t xml:space="preserve">    </t>
    </r>
    <r>
      <rPr>
        <sz val="12.0"/>
        <color rgb="FF000000"/>
        <rFont val="宋体"/>
        <charset val="134"/>
      </rPr>
      <t>测绘工程建设</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</si>
  <si>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</si>
  <si>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其他测绘事务支出</t>
    </r>
    <phoneticPr fontId="0" type="noConversion"/>
  </si>
  <si>
    <r>
      <rPr/>
      <t xml:space="preserve">  </t>
    </r>
    <r>
      <rPr>
        <b/>
        <sz val="12.0"/>
        <color rgb="FF000000"/>
        <rFont val="宋体"/>
        <charset val="134"/>
      </rPr>
      <t>气象事务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</si>
  <si>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</si>
  <si>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</si>
  <si>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</si>
  <si>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气象事业机构</t>
    </r>
    <phoneticPr fontId="0" type="noConversion"/>
  </si>
  <si>
    <r>
      <rPr/>
      <t xml:space="preserve">    </t>
    </r>
    <r>
      <rPr>
        <sz val="12.0"/>
        <color rgb="FF000000"/>
        <rFont val="宋体"/>
        <charset val="134"/>
      </rPr>
      <t>气象探测</t>
    </r>
    <phoneticPr fontId="0" type="noConversion"/>
  </si>
  <si>
    <r>
      <rPr/>
      <t xml:space="preserve">    </t>
    </r>
    <r>
      <rPr>
        <sz val="12.0"/>
        <color rgb="FF000000"/>
        <rFont val="宋体"/>
        <charset val="134"/>
      </rPr>
      <t>气象信息传输及管理</t>
    </r>
    <phoneticPr fontId="0" type="noConversion"/>
  </si>
  <si>
    <r>
      <rPr/>
      <t xml:space="preserve">    </t>
    </r>
    <r>
      <rPr>
        <sz val="12.0"/>
        <color rgb="FF000000"/>
        <rFont val="宋体"/>
        <charset val="134"/>
      </rPr>
      <t>气象预报预测</t>
    </r>
    <phoneticPr fontId="0" type="noConversion"/>
  </si>
  <si>
    <r>
      <rPr/>
      <t xml:space="preserve">    </t>
    </r>
    <r>
      <rPr>
        <sz val="12.0"/>
        <color rgb="FF000000"/>
        <rFont val="宋体"/>
        <charset val="134"/>
      </rPr>
      <t>气象服务</t>
    </r>
    <phoneticPr fontId="0" type="noConversion"/>
  </si>
  <si>
    <r>
      <rPr/>
      <t xml:space="preserve">    </t>
    </r>
    <r>
      <rPr>
        <sz val="12.0"/>
        <color rgb="FF000000"/>
        <rFont val="宋体"/>
        <charset val="134"/>
      </rPr>
      <t>气象装备保障维护</t>
    </r>
    <phoneticPr fontId="0" type="noConversion"/>
  </si>
  <si>
    <r>
      <rPr/>
      <t xml:space="preserve">    </t>
    </r>
    <r>
      <rPr>
        <sz val="12.0"/>
        <color rgb="FF000000"/>
        <rFont val="宋体"/>
        <charset val="134"/>
      </rPr>
      <t>气象基础设施建设与维修</t>
    </r>
    <phoneticPr fontId="0" type="noConversion"/>
  </si>
  <si>
    <r>
      <rPr/>
      <t xml:space="preserve">    </t>
    </r>
    <r>
      <rPr>
        <sz val="12.0"/>
        <color rgb="FF000000"/>
        <rFont val="宋体"/>
        <charset val="134"/>
      </rPr>
      <t>气象卫星</t>
    </r>
    <phoneticPr fontId="0" type="noConversion"/>
  </si>
  <si>
    <r>
      <rPr/>
      <t xml:space="preserve">    </t>
    </r>
    <r>
      <rPr>
        <sz val="12.0"/>
        <color rgb="FF000000"/>
        <rFont val="宋体"/>
        <charset val="134"/>
      </rPr>
      <t>气象法规与标准</t>
    </r>
    <phoneticPr fontId="0" type="noConversion"/>
  </si>
  <si>
    <r>
      <rPr/>
      <t xml:space="preserve">    </t>
    </r>
    <r>
      <rPr>
        <sz val="12.0"/>
        <color rgb="FF000000"/>
        <rFont val="宋体"/>
        <charset val="134"/>
      </rPr>
      <t>气象资金审计稽查</t>
    </r>
    <phoneticPr fontId="0" type="noConversion"/>
  </si>
  <si>
    <r>
      <rPr/>
      <t xml:space="preserve">    </t>
    </r>
    <r>
      <rPr>
        <sz val="12.0"/>
        <color rgb="FF000000"/>
        <rFont val="宋体"/>
        <charset val="134"/>
      </rPr>
      <t>其他气象事务支出</t>
    </r>
    <phoneticPr fontId="0" type="noConversion"/>
  </si>
  <si>
    <r>
      <rPr/>
      <t xml:space="preserve">  </t>
    </r>
    <r>
      <rPr>
        <b/>
        <sz val="12.0"/>
        <color rgb="FF000000"/>
        <rFont val="宋体"/>
        <charset val="134"/>
      </rPr>
      <t>其他自然资源海洋气象等支出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</si>
  <si>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其他自然资源海洋气象等支出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</si>
  <si>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保障性安居工程支出</t>
    </r>
    <phoneticPr fontId="0" type="noConversion"/>
  </si>
  <si>
    <r>
      <rPr/>
      <t xml:space="preserve">    </t>
    </r>
    <r>
      <rPr>
        <sz val="12.0"/>
        <color rgb="FF000000"/>
        <rFont val="宋体"/>
        <charset val="134"/>
      </rPr>
      <t>廉租住房</t>
    </r>
    <phoneticPr fontId="0" type="noConversion"/>
  </si>
  <si>
    <r>
      <rPr/>
      <t xml:space="preserve">    </t>
    </r>
    <r>
      <rPr>
        <sz val="12.0"/>
        <color rgb="FF000000"/>
        <rFont val="宋体"/>
        <charset val="134"/>
      </rPr>
      <t>沉陷区治理</t>
    </r>
    <phoneticPr fontId="0" type="noConversion"/>
  </si>
  <si>
    <r>
      <rPr/>
      <t xml:space="preserve">    </t>
    </r>
    <r>
      <rPr>
        <sz val="12.0"/>
        <color rgb="FF000000"/>
        <rFont val="宋体"/>
        <charset val="134"/>
      </rPr>
      <t>棚户区改造</t>
    </r>
    <phoneticPr fontId="0" type="noConversion"/>
  </si>
  <si>
    <r>
      <rPr/>
      <t xml:space="preserve">    </t>
    </r>
    <r>
      <rPr>
        <sz val="12.0"/>
        <color rgb="FF000000"/>
        <rFont val="宋体"/>
        <charset val="134"/>
      </rPr>
      <t>少数民族地区游牧民定居工程</t>
    </r>
    <phoneticPr fontId="0" type="noConversion"/>
  </si>
  <si>
    <r>
      <rPr/>
      <t xml:space="preserve">    </t>
    </r>
    <r>
      <rPr>
        <sz val="12.0"/>
        <color rgb="FF000000"/>
        <rFont val="宋体"/>
        <charset val="134"/>
      </rPr>
      <t>农村危房改造</t>
    </r>
    <phoneticPr fontId="0" type="noConversion"/>
  </si>
  <si>
    <r>
      <rPr/>
      <t xml:space="preserve">    </t>
    </r>
    <r>
      <rPr>
        <sz val="12.0"/>
        <color rgb="FF000000"/>
        <rFont val="宋体"/>
        <charset val="134"/>
      </rPr>
      <t>公共租赁住房</t>
    </r>
    <phoneticPr fontId="0" type="noConversion"/>
  </si>
  <si>
    <r>
      <rPr/>
      <t xml:space="preserve">    </t>
    </r>
    <r>
      <rPr>
        <sz val="12.0"/>
        <color rgb="FF000000"/>
        <rFont val="宋体"/>
        <charset val="134"/>
      </rPr>
      <t>保障性住房租金补贴</t>
    </r>
    <phoneticPr fontId="0" type="noConversion"/>
  </si>
  <si>
    <r>
      <rPr/>
      <t xml:space="preserve">    </t>
    </r>
    <r>
      <rPr>
        <sz val="12.0"/>
        <color rgb="FF000000"/>
        <rFont val="宋体"/>
        <charset val="134"/>
      </rPr>
      <t>其他保障性安居工程支出</t>
    </r>
    <phoneticPr fontId="0" type="noConversion"/>
  </si>
  <si>
    <r>
      <rPr/>
      <t xml:space="preserve">  </t>
    </r>
    <r>
      <rPr>
        <b/>
        <sz val="12.0"/>
        <color rgb="FF000000"/>
        <rFont val="宋体"/>
        <charset val="134"/>
      </rPr>
      <t>住房改革支出</t>
    </r>
    <phoneticPr fontId="0" type="noConversion"/>
  </si>
  <si>
    <r>
      <rPr/>
      <t xml:space="preserve">    </t>
    </r>
    <r>
      <rPr>
        <sz val="12.0"/>
        <color rgb="FF000000"/>
        <rFont val="宋体"/>
        <charset val="134"/>
      </rPr>
      <t>住房公积金</t>
    </r>
    <phoneticPr fontId="0" type="noConversion"/>
  </si>
  <si>
    <r>
      <rPr/>
      <t xml:space="preserve">    </t>
    </r>
    <r>
      <rPr>
        <sz val="12.0"/>
        <color rgb="FF000000"/>
        <rFont val="宋体"/>
        <charset val="134"/>
      </rPr>
      <t>提租补贴</t>
    </r>
    <phoneticPr fontId="0" type="noConversion"/>
  </si>
  <si>
    <r>
      <rPr/>
      <t xml:space="preserve">    </t>
    </r>
    <r>
      <rPr>
        <sz val="12.0"/>
        <color rgb="FF000000"/>
        <rFont val="宋体"/>
        <charset val="134"/>
      </rPr>
      <t>购房补贴</t>
    </r>
    <phoneticPr fontId="0" type="noConversion"/>
  </si>
  <si>
    <r>
      <rPr/>
      <t xml:space="preserve">  </t>
    </r>
    <r>
      <rPr>
        <b/>
        <sz val="12.0"/>
        <color rgb="FF000000"/>
        <rFont val="宋体"/>
        <charset val="134"/>
      </rPr>
      <t>城乡社区住宅</t>
    </r>
    <phoneticPr fontId="0" type="noConversion"/>
  </si>
  <si>
    <r>
      <rPr/>
      <t xml:space="preserve">    </t>
    </r>
    <r>
      <rPr>
        <sz val="12.0"/>
        <color rgb="FF000000"/>
        <rFont val="宋体"/>
        <charset val="134"/>
      </rPr>
      <t>公有住房建设和维修改造支出</t>
    </r>
    <phoneticPr fontId="0" type="noConversion"/>
  </si>
  <si>
    <r>
      <rPr/>
      <t xml:space="preserve">    </t>
    </r>
    <r>
      <rPr>
        <sz val="12.0"/>
        <color rgb="FF000000"/>
        <rFont val="宋体"/>
        <charset val="134"/>
      </rPr>
      <t>住房公积金管理</t>
    </r>
    <phoneticPr fontId="0" type="noConversion"/>
  </si>
  <si>
    <r>
      <rPr/>
      <t xml:space="preserve">    </t>
    </r>
    <r>
      <rPr>
        <sz val="12.0"/>
        <color rgb="FF000000"/>
        <rFont val="宋体"/>
        <charset val="134"/>
      </rPr>
      <t>其他城乡社区住宅支出</t>
    </r>
    <phoneticPr fontId="0" type="noConversion"/>
  </si>
  <si>
    <r>
      <rPr/>
      <t xml:space="preserve">  </t>
    </r>
    <r>
      <rPr>
        <b/>
        <sz val="12.0"/>
        <color rgb="FF000000"/>
        <rFont val="宋体"/>
        <charset val="134"/>
      </rPr>
      <t>粮油事务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</si>
  <si>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</si>
  <si>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</si>
  <si>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</si>
  <si>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粮食财务与审计支出</t>
    </r>
    <phoneticPr fontId="0" type="noConversion"/>
  </si>
  <si>
    <r>
      <rPr/>
      <t xml:space="preserve">    </t>
    </r>
    <r>
      <rPr>
        <sz val="12.0"/>
        <color rgb="FF000000"/>
        <rFont val="宋体"/>
        <charset val="134"/>
      </rPr>
      <t>粮食信息统计</t>
    </r>
    <phoneticPr fontId="0" type="noConversion"/>
  </si>
  <si>
    <r>
      <rPr/>
      <t xml:space="preserve">    </t>
    </r>
    <r>
      <rPr>
        <sz val="12.0"/>
        <color rgb="FF000000"/>
        <rFont val="宋体"/>
        <charset val="134"/>
      </rPr>
      <t>粮食专项业务活动</t>
    </r>
    <phoneticPr fontId="0" type="noConversion"/>
  </si>
  <si>
    <r>
      <rPr/>
      <t xml:space="preserve">    </t>
    </r>
    <r>
      <rPr>
        <sz val="12.0"/>
        <color rgb="FF000000"/>
        <rFont val="宋体"/>
        <charset val="134"/>
      </rPr>
      <t>国家粮油差价补贴</t>
    </r>
    <phoneticPr fontId="0" type="noConversion"/>
  </si>
  <si>
    <r>
      <rPr/>
      <t xml:space="preserve">    </t>
    </r>
    <r>
      <rPr>
        <sz val="12.0"/>
        <color rgb="FF000000"/>
        <rFont val="宋体"/>
        <charset val="134"/>
      </rPr>
      <t>粮食财务挂账利息补贴</t>
    </r>
    <phoneticPr fontId="0" type="noConversion"/>
  </si>
  <si>
    <r>
      <rPr/>
      <t xml:space="preserve">    </t>
    </r>
    <r>
      <rPr>
        <sz val="12.0"/>
        <color rgb="FF000000"/>
        <rFont val="宋体"/>
        <charset val="134"/>
      </rPr>
      <t>粮食财务挂账消化款</t>
    </r>
    <phoneticPr fontId="0" type="noConversion"/>
  </si>
  <si>
    <r>
      <rPr/>
      <t xml:space="preserve">    </t>
    </r>
    <r>
      <rPr>
        <sz val="12.0"/>
        <color rgb="FF000000"/>
        <rFont val="宋体"/>
        <charset val="134"/>
      </rPr>
      <t>处理陈化粮补贴</t>
    </r>
    <phoneticPr fontId="0" type="noConversion"/>
  </si>
  <si>
    <r>
      <rPr/>
      <t xml:space="preserve">    </t>
    </r>
    <r>
      <rPr>
        <sz val="12.0"/>
        <color rgb="FF000000"/>
        <rFont val="宋体"/>
        <charset val="134"/>
      </rPr>
      <t>粮食风险基金</t>
    </r>
    <phoneticPr fontId="0" type="noConversion"/>
  </si>
  <si>
    <r>
      <rPr/>
      <t xml:space="preserve">    </t>
    </r>
    <r>
      <rPr>
        <sz val="12.0"/>
        <color rgb="FF000000"/>
        <rFont val="宋体"/>
        <charset val="134"/>
      </rPr>
      <t>粮油市场调控专项资金</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</si>
  <si>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</si>
  <si>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其他粮油事务支出</t>
    </r>
    <phoneticPr fontId="0" type="noConversion"/>
  </si>
  <si>
    <r>
      <rPr/>
      <t xml:space="preserve">  </t>
    </r>
    <r>
      <rPr>
        <b/>
        <sz val="12.0"/>
        <color rgb="FF000000"/>
        <rFont val="宋体"/>
        <charset val="134"/>
      </rPr>
      <t>物资事务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</si>
  <si>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</si>
  <si>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</si>
  <si>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</si>
  <si>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铁路专用线</t>
    </r>
    <phoneticPr fontId="0" type="noConversion"/>
  </si>
  <si>
    <r>
      <rPr/>
      <t xml:space="preserve">    </t>
    </r>
    <r>
      <rPr>
        <sz val="12.0"/>
        <color rgb="FF000000"/>
        <rFont val="宋体"/>
        <charset val="134"/>
      </rPr>
      <t>护库武警和民兵支出</t>
    </r>
    <phoneticPr fontId="0" type="noConversion"/>
  </si>
  <si>
    <r>
      <rPr/>
      <t xml:space="preserve">    </t>
    </r>
    <r>
      <rPr>
        <sz val="12.0"/>
        <color rgb="FF000000"/>
        <rFont val="宋体"/>
        <charset val="134"/>
      </rPr>
      <t>物资保管与保养</t>
    </r>
    <phoneticPr fontId="0" type="noConversion"/>
  </si>
  <si>
    <r>
      <rPr/>
      <t xml:space="preserve">    </t>
    </r>
    <r>
      <rPr>
        <sz val="12.0"/>
        <color rgb="FF000000"/>
        <rFont val="宋体"/>
        <charset val="134"/>
      </rPr>
      <t>专项贷款利息</t>
    </r>
    <phoneticPr fontId="0" type="noConversion"/>
  </si>
  <si>
    <r>
      <rPr/>
      <t xml:space="preserve">    </t>
    </r>
    <r>
      <rPr>
        <sz val="12.0"/>
        <color rgb="FF000000"/>
        <rFont val="宋体"/>
        <charset val="134"/>
      </rPr>
      <t>物资转移</t>
    </r>
    <phoneticPr fontId="0" type="noConversion"/>
  </si>
  <si>
    <r>
      <rPr/>
      <t xml:space="preserve">    </t>
    </r>
    <r>
      <rPr>
        <sz val="12.0"/>
        <color rgb="FF000000"/>
        <rFont val="宋体"/>
        <charset val="134"/>
      </rPr>
      <t>物资轮换</t>
    </r>
    <phoneticPr fontId="0" type="noConversion"/>
  </si>
  <si>
    <r>
      <rPr/>
      <t xml:space="preserve">    </t>
    </r>
    <r>
      <rPr>
        <sz val="12.0"/>
        <color rgb="FF000000"/>
        <rFont val="宋体"/>
        <charset val="134"/>
      </rPr>
      <t>仓库建设</t>
    </r>
    <phoneticPr fontId="0" type="noConversion"/>
  </si>
  <si>
    <r>
      <rPr/>
      <t xml:space="preserve">    </t>
    </r>
    <r>
      <rPr>
        <sz val="12.0"/>
        <color rgb="FF000000"/>
        <rFont val="宋体"/>
        <charset val="134"/>
      </rPr>
      <t>仓库安防</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</si>
  <si>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</si>
  <si>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其他物资事务支出</t>
    </r>
    <phoneticPr fontId="0" type="noConversion"/>
  </si>
  <si>
    <r>
      <rPr/>
      <t xml:space="preserve">  </t>
    </r>
    <r>
      <rPr>
        <b/>
        <sz val="12.0"/>
        <color rgb="FF000000"/>
        <rFont val="宋体"/>
        <charset val="134"/>
      </rPr>
      <t>能源储备</t>
    </r>
    <phoneticPr fontId="0" type="noConversion"/>
  </si>
  <si>
    <r>
      <rPr/>
      <t xml:space="preserve">    </t>
    </r>
    <r>
      <rPr>
        <sz val="12.0"/>
        <color rgb="FF000000"/>
        <rFont val="宋体"/>
        <charset val="134"/>
      </rPr>
      <t>石油储备</t>
    </r>
    <phoneticPr fontId="0" type="noConversion"/>
  </si>
  <si>
    <r>
      <rPr/>
      <t xml:space="preserve">    </t>
    </r>
    <r>
      <rPr>
        <sz val="12.0"/>
        <color rgb="FF000000"/>
        <rFont val="宋体"/>
        <charset val="134"/>
      </rPr>
      <t>天然铀能源储备</t>
    </r>
    <phoneticPr fontId="0" type="noConversion"/>
  </si>
  <si>
    <r>
      <rPr/>
      <t xml:space="preserve">    </t>
    </r>
    <r>
      <rPr>
        <sz val="12.0"/>
        <color rgb="FF000000"/>
        <rFont val="宋体"/>
        <charset val="134"/>
      </rPr>
      <t>煤炭储备</t>
    </r>
    <phoneticPr fontId="0" type="noConversion"/>
  </si>
  <si>
    <r>
      <rPr/>
      <t xml:space="preserve">    </t>
    </r>
    <r>
      <rPr>
        <sz val="12.0"/>
        <color rgb="FF000000"/>
        <rFont val="宋体"/>
        <charset val="134"/>
      </rPr>
      <t>其他能源储备支出</t>
    </r>
    <phoneticPr fontId="0" type="noConversion"/>
  </si>
  <si>
    <r>
      <rPr/>
      <t xml:space="preserve">  </t>
    </r>
    <r>
      <rPr>
        <b/>
        <sz val="12.0"/>
        <color rgb="FF000000"/>
        <rFont val="宋体"/>
        <charset val="134"/>
      </rPr>
      <t>粮油储备</t>
    </r>
    <phoneticPr fontId="0" type="noConversion"/>
  </si>
  <si>
    <r>
      <rPr/>
      <t xml:space="preserve">    </t>
    </r>
    <r>
      <rPr>
        <sz val="12.0"/>
        <color rgb="FF000000"/>
        <rFont val="宋体"/>
        <charset val="134"/>
      </rPr>
      <t>储备粮油补贴</t>
    </r>
    <phoneticPr fontId="0" type="noConversion"/>
  </si>
  <si>
    <r>
      <rPr/>
      <t xml:space="preserve">    </t>
    </r>
    <r>
      <rPr>
        <sz val="12.0"/>
        <color rgb="FF000000"/>
        <rFont val="宋体"/>
        <charset val="134"/>
      </rPr>
      <t>储备粮油差价补贴</t>
    </r>
    <phoneticPr fontId="0" type="noConversion"/>
  </si>
  <si>
    <r>
      <rPr/>
      <t xml:space="preserve">    </t>
    </r>
    <r>
      <rPr>
        <sz val="12.0"/>
        <color rgb="FF000000"/>
        <rFont val="宋体"/>
        <charset val="134"/>
      </rPr>
      <t>储备粮</t>
    </r>
    <r>
      <rPr>
        <sz val="12.0"/>
        <color rgb="FF000000"/>
        <rFont val="Times New Roman"/>
        <family val="1"/>
      </rPr>
      <t>(</t>
    </r>
    <r>
      <rPr>
        <sz val="12.0"/>
        <color rgb="FF000000"/>
        <rFont val="宋体"/>
        <charset val="134"/>
      </rPr>
      <t>油</t>
    </r>
    <r>
      <rPr>
        <sz val="12.0"/>
        <color rgb="FF000000"/>
        <rFont val="Times New Roman"/>
        <family val="1"/>
      </rPr>
      <t>)</t>
    </r>
    <r>
      <rPr>
        <sz val="12.0"/>
        <color rgb="FF000000"/>
        <rFont val="宋体"/>
        <charset val="134"/>
      </rPr>
      <t>库建设</t>
    </r>
    <phoneticPr fontId="0" type="noConversion"/>
  </si>
  <si>
    <r>
      <rPr/>
      <t xml:space="preserve">    </t>
    </r>
    <r>
      <rPr>
        <sz val="12.0"/>
        <color rgb="FF000000"/>
        <rFont val="宋体"/>
        <charset val="134"/>
      </rPr>
      <t>最低收购价政策支出</t>
    </r>
    <phoneticPr fontId="0" type="noConversion"/>
  </si>
  <si>
    <r>
      <rPr/>
      <t xml:space="preserve">    </t>
    </r>
    <r>
      <rPr>
        <sz val="12.0"/>
        <color rgb="FF000000"/>
        <rFont val="宋体"/>
        <charset val="134"/>
      </rPr>
      <t>其他粮油储备支出</t>
    </r>
    <phoneticPr fontId="0" type="noConversion"/>
  </si>
  <si>
    <r>
      <rPr/>
      <t xml:space="preserve">  </t>
    </r>
    <r>
      <rPr>
        <b/>
        <sz val="12.0"/>
        <color rgb="FF000000"/>
        <rFont val="宋体"/>
        <charset val="134"/>
      </rPr>
      <t>重要商品储备</t>
    </r>
    <phoneticPr fontId="0" type="noConversion"/>
  </si>
  <si>
    <r>
      <rPr/>
      <t xml:space="preserve">    </t>
    </r>
    <r>
      <rPr>
        <sz val="12.0"/>
        <color rgb="FF000000"/>
        <rFont val="宋体"/>
        <charset val="134"/>
      </rPr>
      <t>棉花储备</t>
    </r>
    <phoneticPr fontId="0" type="noConversion"/>
  </si>
  <si>
    <r>
      <rPr/>
      <t xml:space="preserve">    </t>
    </r>
    <r>
      <rPr>
        <sz val="12.0"/>
        <color rgb="FF000000"/>
        <rFont val="宋体"/>
        <charset val="134"/>
      </rPr>
      <t>食糖储备</t>
    </r>
    <phoneticPr fontId="0" type="noConversion"/>
  </si>
  <si>
    <r>
      <rPr/>
      <t xml:space="preserve">    </t>
    </r>
    <r>
      <rPr>
        <sz val="12.0"/>
        <color rgb="FF000000"/>
        <rFont val="宋体"/>
        <charset val="134"/>
      </rPr>
      <t>肉类储备</t>
    </r>
    <phoneticPr fontId="0" type="noConversion"/>
  </si>
  <si>
    <r>
      <rPr/>
      <t xml:space="preserve">    </t>
    </r>
    <r>
      <rPr>
        <sz val="12.0"/>
        <color rgb="FF000000"/>
        <rFont val="宋体"/>
        <charset val="134"/>
      </rPr>
      <t>化肥储备</t>
    </r>
    <phoneticPr fontId="0" type="noConversion"/>
  </si>
  <si>
    <r>
      <rPr/>
      <t xml:space="preserve">    </t>
    </r>
    <r>
      <rPr>
        <sz val="12.0"/>
        <color rgb="FF000000"/>
        <rFont val="宋体"/>
        <charset val="134"/>
      </rPr>
      <t>农药储备</t>
    </r>
    <phoneticPr fontId="0" type="noConversion"/>
  </si>
  <si>
    <r>
      <rPr/>
      <t xml:space="preserve">    </t>
    </r>
    <r>
      <rPr>
        <sz val="12.0"/>
        <color rgb="FF000000"/>
        <rFont val="宋体"/>
        <charset val="134"/>
      </rPr>
      <t>边销茶储备</t>
    </r>
    <phoneticPr fontId="0" type="noConversion"/>
  </si>
  <si>
    <r>
      <rPr/>
      <t xml:space="preserve">    </t>
    </r>
    <r>
      <rPr>
        <sz val="12.0"/>
        <color rgb="FF000000"/>
        <rFont val="宋体"/>
        <charset val="134"/>
      </rPr>
      <t>羊毛储备</t>
    </r>
    <phoneticPr fontId="0" type="noConversion"/>
  </si>
  <si>
    <r>
      <rPr/>
      <t xml:space="preserve">    </t>
    </r>
    <r>
      <rPr>
        <sz val="12.0"/>
        <color rgb="FF000000"/>
        <rFont val="宋体"/>
        <charset val="134"/>
      </rPr>
      <t>医药储备</t>
    </r>
    <phoneticPr fontId="0" type="noConversion"/>
  </si>
  <si>
    <r>
      <rPr/>
      <t xml:space="preserve">    </t>
    </r>
    <r>
      <rPr>
        <sz val="12.0"/>
        <color rgb="FF000000"/>
        <rFont val="宋体"/>
        <charset val="134"/>
      </rPr>
      <t>食盐储备</t>
    </r>
    <phoneticPr fontId="0" type="noConversion"/>
  </si>
  <si>
    <r>
      <rPr/>
      <t xml:space="preserve">    </t>
    </r>
    <r>
      <rPr>
        <sz val="12.0"/>
        <color rgb="FF000000"/>
        <rFont val="宋体"/>
        <charset val="134"/>
      </rPr>
      <t>战略物资储备</t>
    </r>
    <phoneticPr fontId="0" type="noConversion"/>
  </si>
  <si>
    <r>
      <rPr/>
      <t xml:space="preserve">    </t>
    </r>
    <r>
      <rPr>
        <sz val="12.0"/>
        <color rgb="FF000000"/>
        <rFont val="宋体"/>
        <charset val="134"/>
      </rPr>
      <t>其他重要商品储备支出</t>
    </r>
    <phoneticPr fontId="0" type="noConversion"/>
  </si>
  <si>
    <r>
      <rPr/>
      <t xml:space="preserve">  </t>
    </r>
    <r>
      <rPr>
        <b/>
        <sz val="12.0"/>
        <color rgb="FF000000"/>
        <rFont val="宋体"/>
        <charset val="134"/>
      </rPr>
      <t>应急管理事务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</si>
  <si>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</si>
  <si>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</si>
  <si>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</si>
  <si>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灾害风险防治</t>
    </r>
    <phoneticPr fontId="0" type="noConversion"/>
  </si>
  <si>
    <r>
      <rPr/>
      <t xml:space="preserve">    </t>
    </r>
    <r>
      <rPr>
        <sz val="12.0"/>
        <color rgb="FF000000"/>
        <rFont val="宋体"/>
        <charset val="134"/>
      </rPr>
      <t>国务院安委会专项</t>
    </r>
    <phoneticPr fontId="0" type="noConversion"/>
  </si>
  <si>
    <r>
      <rPr/>
      <t xml:space="preserve">    </t>
    </r>
    <r>
      <rPr>
        <sz val="12.0"/>
        <color rgb="FF000000"/>
        <rFont val="宋体"/>
        <charset val="134"/>
      </rPr>
      <t>安全监管</t>
    </r>
    <phoneticPr fontId="0" type="noConversion"/>
  </si>
  <si>
    <r>
      <rPr/>
      <t xml:space="preserve">    </t>
    </r>
    <r>
      <rPr>
        <sz val="12.0"/>
        <color rgb="FF000000"/>
        <rFont val="宋体"/>
        <charset val="134"/>
      </rPr>
      <t>安全生产基础</t>
    </r>
    <phoneticPr fontId="0" type="noConversion"/>
  </si>
  <si>
    <r>
      <rPr/>
      <t xml:space="preserve">    </t>
    </r>
    <r>
      <rPr>
        <sz val="12.0"/>
        <color rgb="FF000000"/>
        <rFont val="宋体"/>
        <charset val="134"/>
      </rPr>
      <t>应急救援</t>
    </r>
    <phoneticPr fontId="0" type="noConversion"/>
  </si>
  <si>
    <r>
      <rPr/>
      <t xml:space="preserve">    </t>
    </r>
    <r>
      <rPr>
        <sz val="12.0"/>
        <color rgb="FF000000"/>
        <rFont val="宋体"/>
        <charset val="134"/>
      </rPr>
      <t>应急管理</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</si>
  <si>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</si>
  <si>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其他应急管理支出</t>
    </r>
    <phoneticPr fontId="0" type="noConversion"/>
  </si>
  <si>
    <r>
      <rPr/>
      <t xml:space="preserve">  </t>
    </r>
    <r>
      <rPr>
        <b/>
        <sz val="12.0"/>
        <color rgb="FF000000"/>
        <rFont val="宋体"/>
        <charset val="134"/>
      </rPr>
      <t>消防事务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</si>
  <si>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</si>
  <si>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</si>
  <si>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</si>
  <si>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消防应急救援</t>
    </r>
    <phoneticPr fontId="0" type="noConversion"/>
  </si>
  <si>
    <r>
      <rPr/>
      <t xml:space="preserve">    </t>
    </r>
    <r>
      <rPr>
        <sz val="12.0"/>
        <color rgb="FF000000"/>
        <rFont val="宋体"/>
        <charset val="134"/>
      </rPr>
      <t>其他消防事务支出</t>
    </r>
    <phoneticPr fontId="0" type="noConversion"/>
  </si>
  <si>
    <r>
      <rPr/>
      <t xml:space="preserve">  </t>
    </r>
    <r>
      <rPr>
        <b/>
        <sz val="12.0"/>
        <color rgb="FF000000"/>
        <rFont val="宋体"/>
        <charset val="134"/>
      </rPr>
      <t>森林消防事务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</si>
  <si>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</si>
  <si>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</si>
  <si>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</si>
  <si>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森林消防应急救援</t>
    </r>
    <phoneticPr fontId="0" type="noConversion"/>
  </si>
  <si>
    <r>
      <rPr/>
      <t xml:space="preserve">    </t>
    </r>
    <r>
      <rPr>
        <sz val="12.0"/>
        <color rgb="FF000000"/>
        <rFont val="宋体"/>
        <charset val="134"/>
      </rPr>
      <t>其他森林消防事务支出</t>
    </r>
    <phoneticPr fontId="0" type="noConversion"/>
  </si>
  <si>
    <r>
      <rPr/>
      <t xml:space="preserve">  </t>
    </r>
    <r>
      <rPr>
        <b/>
        <sz val="12.0"/>
        <color rgb="FF000000"/>
        <rFont val="宋体"/>
        <charset val="134"/>
      </rPr>
      <t>煤矿安全</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</si>
  <si>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</si>
  <si>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</si>
  <si>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</si>
  <si>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煤矿安全监察事务</t>
    </r>
    <phoneticPr fontId="0" type="noConversion"/>
  </si>
  <si>
    <r>
      <rPr/>
      <t xml:space="preserve">    </t>
    </r>
    <r>
      <rPr>
        <sz val="12.0"/>
        <color rgb="FF000000"/>
        <rFont val="宋体"/>
        <charset val="134"/>
      </rPr>
      <t>煤矿应急救援事务</t>
    </r>
    <phoneticPr fontId="0" type="noConversion"/>
  </si>
  <si>
    <r>
      <rPr/>
      <t xml:space="preserve">    </t>
    </r>
    <r>
      <rPr>
        <sz val="12.0"/>
        <color rgb="FF000000"/>
        <rFont val="宋体"/>
        <charset val="134"/>
      </rPr>
      <t>事业运行</t>
    </r>
    <phoneticPr fontId="0" type="noConversion"/>
  </si>
  <si>
    <r>
      <rPr/>
      <t xml:space="preserve">    </t>
    </r>
    <r>
      <rPr>
        <sz val="12.0"/>
        <color rgb="FF000000"/>
        <rFont val="宋体"/>
        <charset val="134"/>
      </rPr>
      <t>其他煤矿安全支出</t>
    </r>
    <phoneticPr fontId="0" type="noConversion"/>
  </si>
  <si>
    <r>
      <rPr/>
      <t xml:space="preserve">  </t>
    </r>
    <r>
      <rPr>
        <b/>
        <sz val="12.0"/>
        <color rgb="FF000000"/>
        <rFont val="宋体"/>
        <charset val="134"/>
      </rPr>
      <t>地震事务</t>
    </r>
    <phoneticPr fontId="0" type="noConversion"/>
  </si>
  <si>
    <r>
      <rPr/>
      <t xml:space="preserve">    </t>
    </r>
    <r>
      <rPr>
        <sz val="12.0"/>
        <color rgb="FF000000"/>
        <rFont val="宋体"/>
        <charset val="134"/>
      </rPr>
      <t>行政运行</t>
    </r>
    <phoneticPr fontId="0" type="noConversion"/>
  </si>
  <si>
    <r>
      <rPr/>
      <t xml:space="preserve">    </t>
    </r>
    <r>
      <rPr>
        <sz val="12.0"/>
        <color rgb="FF000000"/>
        <rFont val="宋体"/>
        <charset val="134"/>
      </rPr>
      <t>一般行政管理事务</t>
    </r>
    <phoneticPr fontId="0" type="noConversion"/>
  </si>
  <si>
    <r>
      <rPr/>
      <t xml:space="preserve">    </t>
    </r>
    <r>
      <rPr>
        <sz val="12.0"/>
        <color rgb="FF000000"/>
        <rFont val="宋体"/>
        <charset val="134"/>
      </rPr>
      <t>机关服务</t>
    </r>
    <phoneticPr fontId="0" type="noConversion"/>
  </si>
  <si>
    <r>
      <rPr/>
      <t xml:space="preserve">    </t>
    </r>
    <r>
      <rPr>
        <sz val="12.0"/>
        <color rgb="FF000000"/>
        <rFont val="宋体"/>
        <charset val="134"/>
      </rPr>
      <t>地震监测</t>
    </r>
    <phoneticPr fontId="0" type="noConversion"/>
  </si>
  <si>
    <r>
      <rPr/>
      <t xml:space="preserve">    </t>
    </r>
    <r>
      <rPr>
        <sz val="12.0"/>
        <color rgb="FF000000"/>
        <rFont val="宋体"/>
        <charset val="134"/>
      </rPr>
      <t>地震预测预报</t>
    </r>
    <phoneticPr fontId="0" type="noConversion"/>
  </si>
  <si>
    <r>
      <rPr/>
      <t xml:space="preserve">    </t>
    </r>
    <r>
      <rPr>
        <sz val="12.0"/>
        <color rgb="FF000000"/>
        <rFont val="宋体"/>
        <charset val="134"/>
      </rPr>
      <t>地震灾害预防</t>
    </r>
    <phoneticPr fontId="0" type="noConversion"/>
  </si>
  <si>
    <r>
      <rPr/>
      <t xml:space="preserve">    </t>
    </r>
    <r>
      <rPr>
        <sz val="12.0"/>
        <color rgb="FF000000"/>
        <rFont val="宋体"/>
        <charset val="134"/>
      </rPr>
      <t>地震应急救援</t>
    </r>
    <phoneticPr fontId="0" type="noConversion"/>
  </si>
  <si>
    <r>
      <rPr/>
      <t xml:space="preserve">    </t>
    </r>
    <r>
      <rPr>
        <sz val="12.0"/>
        <color rgb="FF000000"/>
        <rFont val="宋体"/>
        <charset val="134"/>
      </rPr>
      <t>地震环境探察</t>
    </r>
    <phoneticPr fontId="0" type="noConversion"/>
  </si>
  <si>
    <r>
      <rPr/>
      <t xml:space="preserve">    </t>
    </r>
    <r>
      <rPr>
        <sz val="12.0"/>
        <color rgb="FF000000"/>
        <rFont val="宋体"/>
        <charset val="134"/>
      </rPr>
      <t>防震减灾信息管理</t>
    </r>
    <phoneticPr fontId="0" type="noConversion"/>
  </si>
  <si>
    <r>
      <rPr/>
      <t xml:space="preserve">    </t>
    </r>
    <r>
      <rPr>
        <sz val="12.0"/>
        <color rgb="FF000000"/>
        <rFont val="宋体"/>
        <charset val="134"/>
      </rPr>
      <t>防震减灾基础管理</t>
    </r>
    <phoneticPr fontId="0" type="noConversion"/>
  </si>
  <si>
    <r>
      <rPr/>
      <t xml:space="preserve">    </t>
    </r>
    <r>
      <rPr>
        <sz val="12.0"/>
        <color rgb="FF000000"/>
        <rFont val="宋体"/>
        <charset val="134"/>
      </rPr>
      <t>地震事业机构</t>
    </r>
    <phoneticPr fontId="0" type="noConversion"/>
  </si>
  <si>
    <r>
      <rPr/>
      <t xml:space="preserve">    </t>
    </r>
    <r>
      <rPr>
        <sz val="12.0"/>
        <color rgb="FF000000"/>
        <rFont val="宋体"/>
        <charset val="134"/>
      </rPr>
      <t>其他地震事务支出</t>
    </r>
    <phoneticPr fontId="0" type="noConversion"/>
  </si>
  <si>
    <r>
      <rPr/>
      <t xml:space="preserve">  </t>
    </r>
    <r>
      <rPr>
        <b/>
        <sz val="12.0"/>
        <color rgb="FF000000"/>
        <rFont val="宋体"/>
        <charset val="134"/>
      </rPr>
      <t>自然灾害防治</t>
    </r>
    <phoneticPr fontId="0" type="noConversion"/>
  </si>
  <si>
    <r>
      <rPr/>
      <t xml:space="preserve">    </t>
    </r>
    <r>
      <rPr>
        <sz val="12.0"/>
        <color rgb="FF000000"/>
        <rFont val="宋体"/>
        <charset val="134"/>
      </rPr>
      <t>地质灾害防治</t>
    </r>
    <phoneticPr fontId="0" type="noConversion"/>
  </si>
  <si>
    <r>
      <rPr/>
      <t xml:space="preserve">    </t>
    </r>
    <r>
      <rPr>
        <sz val="12.0"/>
        <color rgb="FF000000"/>
        <rFont val="宋体"/>
        <charset val="134"/>
      </rPr>
      <t>森林草原防灾减灾</t>
    </r>
    <phoneticPr fontId="0" type="noConversion"/>
  </si>
  <si>
    <r>
      <rPr/>
      <t xml:space="preserve">    </t>
    </r>
    <r>
      <rPr>
        <sz val="12.0"/>
        <color rgb="FF000000"/>
        <rFont val="宋体"/>
        <charset val="134"/>
      </rPr>
      <t>其他自然灾害防治支出</t>
    </r>
    <phoneticPr fontId="0" type="noConversion"/>
  </si>
  <si>
    <r>
      <rPr/>
      <t xml:space="preserve">  </t>
    </r>
    <r>
      <rPr>
        <b/>
        <sz val="12.0"/>
        <color rgb="FF000000"/>
        <rFont val="宋体"/>
        <charset val="134"/>
      </rPr>
      <t>自然灾害救灾及恢复重建支出</t>
    </r>
    <phoneticPr fontId="0" type="noConversion"/>
  </si>
  <si>
    <r>
      <rPr/>
      <t xml:space="preserve">    </t>
    </r>
    <r>
      <rPr>
        <sz val="12.0"/>
        <color rgb="FF000000"/>
        <rFont val="宋体"/>
        <charset val="134"/>
      </rPr>
      <t>中央自然灾害生活补助</t>
    </r>
    <phoneticPr fontId="0" type="noConversion"/>
  </si>
  <si>
    <r>
      <rPr/>
      <t xml:space="preserve">    </t>
    </r>
    <r>
      <rPr>
        <sz val="12.0"/>
        <color rgb="FF000000"/>
        <rFont val="宋体"/>
        <charset val="134"/>
      </rPr>
      <t>地方自然灾害生活补助</t>
    </r>
    <phoneticPr fontId="0" type="noConversion"/>
  </si>
  <si>
    <r>
      <rPr/>
      <t xml:space="preserve">    </t>
    </r>
    <r>
      <rPr>
        <sz val="12.0"/>
        <color rgb="FF000000"/>
        <rFont val="宋体"/>
        <charset val="134"/>
      </rPr>
      <t>自然灾害救灾补助</t>
    </r>
    <phoneticPr fontId="0" type="noConversion"/>
  </si>
  <si>
    <r>
      <rPr/>
      <t xml:space="preserve">    </t>
    </r>
    <r>
      <rPr>
        <sz val="12.0"/>
        <color rgb="FF000000"/>
        <rFont val="宋体"/>
        <charset val="134"/>
      </rPr>
      <t>自然灾害灾后重建补助</t>
    </r>
    <phoneticPr fontId="0" type="noConversion"/>
  </si>
  <si>
    <r>
      <rPr/>
      <t xml:space="preserve">    </t>
    </r>
    <r>
      <rPr>
        <sz val="12.0"/>
        <color rgb="FF000000"/>
        <rFont val="宋体"/>
        <charset val="134"/>
      </rPr>
      <t>其他自然灾害生活救助支出</t>
    </r>
    <phoneticPr fontId="0" type="noConversion"/>
  </si>
  <si>
    <r>
      <rPr/>
      <t xml:space="preserve">  </t>
    </r>
    <r>
      <rPr>
        <b/>
        <sz val="12.0"/>
        <color rgb="FF000000"/>
        <rFont val="宋体"/>
        <charset val="134"/>
      </rPr>
      <t>其他灾害防治及应急管理支出</t>
    </r>
    <phoneticPr fontId="0" type="noConversion"/>
  </si>
  <si>
    <r>
      <rPr>
        <b/>
        <sz val="12.0"/>
        <color rgb="FF000000"/>
        <rFont val="宋体"/>
        <charset val="134"/>
      </rPr>
      <t>其他支出</t>
    </r>
    <r>
      <rPr>
        <b/>
        <sz val="12.0"/>
        <color rgb="FF000000"/>
        <rFont val="Times New Roman"/>
        <family val="1"/>
      </rPr>
      <t>(</t>
    </r>
    <r>
      <rPr>
        <b/>
        <sz val="12.0"/>
        <color rgb="FF000000"/>
        <rFont val="宋体"/>
        <charset val="134"/>
      </rPr>
      <t>类</t>
    </r>
    <r>
      <rPr>
        <b/>
        <sz val="12.0"/>
        <color rgb="FF000000"/>
        <rFont val="Times New Roman"/>
        <family val="1"/>
      </rPr>
      <t>)</t>
    </r>
    <phoneticPr fontId="0" type="noConversion"/>
  </si>
  <si>
    <r>
      <rPr/>
      <t xml:space="preserve">  </t>
    </r>
    <r>
      <rPr>
        <b/>
        <sz val="12.0"/>
        <color rgb="FF000000"/>
        <rFont val="宋体"/>
        <charset val="134"/>
      </rPr>
      <t>其他支出</t>
    </r>
    <r>
      <rPr>
        <b/>
        <sz val="12.0"/>
        <color rgb="FF000000"/>
        <rFont val="Times New Roman"/>
        <family val="1"/>
      </rPr>
      <t>(</t>
    </r>
    <r>
      <rPr>
        <b/>
        <sz val="12.0"/>
        <color rgb="FF000000"/>
        <rFont val="宋体"/>
        <charset val="134"/>
      </rPr>
      <t>款</t>
    </r>
    <r>
      <rPr>
        <b/>
        <sz val="12.0"/>
        <color rgb="FF000000"/>
        <rFont val="Times New Roman"/>
        <family val="1"/>
      </rPr>
      <t>)</t>
    </r>
    <phoneticPr fontId="0" type="noConversion"/>
  </si>
  <si>
    <r>
      <rPr/>
      <t xml:space="preserve">    </t>
    </r>
    <r>
      <rPr>
        <sz val="12.0"/>
        <color rgb="FF000000"/>
        <rFont val="宋体"/>
        <charset val="134"/>
      </rPr>
      <t>其他支出</t>
    </r>
    <r>
      <rPr>
        <sz val="12.0"/>
        <color rgb="FF000000"/>
        <rFont val="Times New Roman"/>
        <family val="1"/>
      </rPr>
      <t>(</t>
    </r>
    <r>
      <rPr>
        <sz val="12.0"/>
        <color rgb="FF000000"/>
        <rFont val="宋体"/>
        <charset val="134"/>
      </rPr>
      <t>项</t>
    </r>
    <r>
      <rPr>
        <sz val="12.0"/>
        <color rgb="FF000000"/>
        <rFont val="Times New Roman"/>
        <family val="1"/>
      </rPr>
      <t>)</t>
    </r>
    <phoneticPr fontId="0" type="noConversion"/>
  </si>
  <si>
    <r>
      <rPr/>
      <t xml:space="preserve">  </t>
    </r>
    <r>
      <rPr>
        <b/>
        <sz val="12.0"/>
        <color rgb="FF000000"/>
        <rFont val="宋体"/>
        <charset val="134"/>
      </rPr>
      <t>中央政府国内债务付息支出</t>
    </r>
    <phoneticPr fontId="0" type="noConversion"/>
  </si>
  <si>
    <r>
      <rPr/>
      <t xml:space="preserve">  </t>
    </r>
    <r>
      <rPr>
        <b/>
        <sz val="12.0"/>
        <color rgb="FF000000"/>
        <rFont val="宋体"/>
        <charset val="134"/>
      </rPr>
      <t>中央政府国外债务付息支出</t>
    </r>
    <phoneticPr fontId="0" type="noConversion"/>
  </si>
  <si>
    <r>
      <rPr/>
      <t xml:space="preserve">  </t>
    </r>
    <r>
      <rPr>
        <b/>
        <sz val="12.0"/>
        <color rgb="FF000000"/>
        <rFont val="宋体"/>
        <charset val="134"/>
      </rPr>
      <t>地方政府一般债务付息支出</t>
    </r>
    <phoneticPr fontId="0" type="noConversion"/>
  </si>
  <si>
    <r>
      <rPr/>
      <t xml:space="preserve">    </t>
    </r>
    <r>
      <rPr>
        <sz val="12.0"/>
        <color rgb="FF000000"/>
        <rFont val="宋体"/>
        <charset val="134"/>
      </rPr>
      <t>地方政府一般债券付息支出</t>
    </r>
    <phoneticPr fontId="0" type="noConversion"/>
  </si>
  <si>
    <r>
      <rPr/>
      <t xml:space="preserve">    </t>
    </r>
    <r>
      <rPr>
        <sz val="12.0"/>
        <color rgb="FF000000"/>
        <rFont val="宋体"/>
        <charset val="134"/>
      </rPr>
      <t>地方政府向外国政府借款付息支出</t>
    </r>
    <phoneticPr fontId="0" type="noConversion"/>
  </si>
  <si>
    <r>
      <rPr/>
      <t xml:space="preserve">    </t>
    </r>
    <r>
      <rPr>
        <sz val="12.0"/>
        <color rgb="FF000000"/>
        <rFont val="宋体"/>
        <charset val="134"/>
      </rPr>
      <t>地方政府向国际组织借款付息支出</t>
    </r>
    <phoneticPr fontId="0" type="noConversion"/>
  </si>
  <si>
    <r>
      <rPr/>
      <t xml:space="preserve">    </t>
    </r>
    <r>
      <rPr>
        <sz val="12.0"/>
        <color rgb="FF000000"/>
        <rFont val="宋体"/>
        <charset val="134"/>
      </rPr>
      <t>地方政府其他一般债务付息支出</t>
    </r>
    <phoneticPr fontId="0" type="noConversion"/>
  </si>
  <si>
    <r>
      <rPr/>
      <t xml:space="preserve">  </t>
    </r>
    <r>
      <rPr>
        <b/>
        <sz val="12.0"/>
        <color rgb="FF000000"/>
        <rFont val="宋体"/>
        <charset val="134"/>
      </rPr>
      <t>中央政府国内债务发行费用支出</t>
    </r>
    <phoneticPr fontId="0" type="noConversion"/>
  </si>
  <si>
    <r>
      <rPr/>
      <t xml:space="preserve">  </t>
    </r>
    <r>
      <rPr>
        <b/>
        <sz val="12.0"/>
        <color rgb="FF000000"/>
        <rFont val="宋体"/>
        <charset val="134"/>
      </rPr>
      <t>中央政府国外债务发行费用支出</t>
    </r>
    <phoneticPr fontId="0" type="noConversion"/>
  </si>
  <si>
    <r>
      <rPr/>
      <t xml:space="preserve">  </t>
    </r>
    <r>
      <rPr>
        <b/>
        <sz val="12.0"/>
        <color rgb="FF000000"/>
        <rFont val="宋体"/>
        <charset val="134"/>
      </rPr>
      <t>地方政府一般债务发行费用支出</t>
    </r>
    <phoneticPr fontId="0" type="noConversion"/>
  </si>
  <si>
    <t>2019年攀枝花市市本级一般公共预算收支决算平衡表</t>
  </si>
  <si>
    <r>
      <rPr>
        <b/>
        <sz val="11.0"/>
        <color rgb="FF000000"/>
        <rFont val="宋体"/>
        <charset val="134"/>
      </rPr>
      <t>决</t>
    </r>
    <r>
      <rPr>
        <b/>
        <sz val="11.0"/>
        <color rgb="FF000000"/>
        <rFont val="Times New Roman"/>
        <family val="1"/>
      </rPr>
      <t xml:space="preserve"> </t>
    </r>
    <r>
      <rPr>
        <b/>
        <sz val="11.0"/>
        <color rgb="FF000000"/>
        <rFont val="宋体"/>
        <charset val="134"/>
      </rPr>
      <t>算</t>
    </r>
    <r>
      <rPr>
        <b/>
        <sz val="11.0"/>
        <color rgb="FF000000"/>
        <rFont val="Times New Roman"/>
        <family val="1"/>
      </rPr>
      <t xml:space="preserve"> </t>
    </r>
    <r>
      <rPr>
        <b/>
        <sz val="11.0"/>
        <color rgb="FF000000"/>
        <rFont val="宋体"/>
        <charset val="134"/>
      </rPr>
      <t>数</t>
    </r>
    <phoneticPr fontId="0" type="noConversion"/>
  </si>
  <si>
    <r>
      <rPr>
        <b/>
        <sz val="11.0"/>
        <color rgb="FF000000"/>
        <rFont val="宋体"/>
        <charset val="134"/>
      </rPr>
      <t>决</t>
    </r>
    <r>
      <rPr>
        <b/>
        <sz val="11.0"/>
        <color rgb="FF000000"/>
        <rFont val="Times New Roman"/>
        <family val="1"/>
      </rPr>
      <t xml:space="preserve"> </t>
    </r>
    <r>
      <rPr>
        <b/>
        <sz val="11.0"/>
        <color rgb="FF000000"/>
        <rFont val="宋体"/>
        <charset val="134"/>
      </rPr>
      <t>算</t>
    </r>
    <r>
      <rPr>
        <b/>
        <sz val="11.0"/>
        <color rgb="FF000000"/>
        <rFont val="Times New Roman"/>
        <family val="1"/>
      </rPr>
      <t xml:space="preserve"> </t>
    </r>
    <r>
      <rPr>
        <b/>
        <sz val="11.0"/>
        <color rgb="FF000000"/>
        <rFont val="宋体"/>
        <charset val="134"/>
      </rPr>
      <t>数</t>
    </r>
    <phoneticPr fontId="0" type="noConversion"/>
  </si>
  <si>
    <r>
      <rPr/>
      <t xml:space="preserve">  </t>
    </r>
    <r>
      <rPr>
        <b/>
        <sz val="11.0"/>
        <color rgb="FF000000"/>
        <rFont val="宋体"/>
        <charset val="134"/>
      </rPr>
      <t>返还性收入</t>
    </r>
    <phoneticPr fontId="0" type="noConversion"/>
  </si>
  <si>
    <r>
      <rPr/>
      <t xml:space="preserve">  </t>
    </r>
    <r>
      <rPr>
        <b/>
        <sz val="11.0"/>
        <color rgb="FF000000"/>
        <rFont val="宋体"/>
        <charset val="134"/>
      </rPr>
      <t>返还性支出</t>
    </r>
    <phoneticPr fontId="0" type="noConversion"/>
  </si>
  <si>
    <r>
      <rPr/>
      <t xml:space="preserve">    </t>
    </r>
    <r>
      <rPr>
        <sz val="11.0"/>
        <color rgb="FF000000"/>
        <rFont val="宋体"/>
        <charset val="134"/>
      </rPr>
      <t>所得税基数返还收入</t>
    </r>
    <phoneticPr fontId="0" type="noConversion"/>
  </si>
  <si>
    <r>
      <rPr/>
      <t xml:space="preserve">    </t>
    </r>
    <r>
      <rPr>
        <sz val="11.0"/>
        <color rgb="FF000000"/>
        <rFont val="宋体"/>
        <charset val="134"/>
      </rPr>
      <t>所得税基数返还支出</t>
    </r>
    <phoneticPr fontId="0" type="noConversion"/>
  </si>
  <si>
    <r>
      <rPr/>
      <t xml:space="preserve">    </t>
    </r>
    <r>
      <rPr>
        <sz val="11.0"/>
        <color rgb="FF000000"/>
        <rFont val="宋体"/>
        <charset val="134"/>
      </rPr>
      <t>成品油税费改革税收返还收入</t>
    </r>
    <phoneticPr fontId="0" type="noConversion"/>
  </si>
  <si>
    <r>
      <rPr/>
      <t xml:space="preserve">    </t>
    </r>
    <r>
      <rPr>
        <sz val="11.0"/>
        <color rgb="FF000000"/>
        <rFont val="宋体"/>
        <charset val="134"/>
      </rPr>
      <t>成品油税费改革税收返还支出</t>
    </r>
    <phoneticPr fontId="0" type="noConversion"/>
  </si>
  <si>
    <r>
      <rPr/>
      <t xml:space="preserve">    </t>
    </r>
    <r>
      <rPr>
        <sz val="11.0"/>
        <color rgb="FF000000"/>
        <rFont val="宋体"/>
        <charset val="134"/>
      </rPr>
      <t>增值税税收返还收入</t>
    </r>
    <phoneticPr fontId="0" type="noConversion"/>
  </si>
  <si>
    <r>
      <rPr/>
      <t xml:space="preserve">    </t>
    </r>
    <r>
      <rPr>
        <sz val="11.0"/>
        <color rgb="FF000000"/>
        <rFont val="宋体"/>
        <charset val="134"/>
      </rPr>
      <t>增值税税收返还支出</t>
    </r>
    <phoneticPr fontId="0" type="noConversion"/>
  </si>
  <si>
    <r>
      <rPr/>
      <t xml:space="preserve">    </t>
    </r>
    <r>
      <rPr>
        <sz val="11.0"/>
        <color rgb="FF000000"/>
        <rFont val="宋体"/>
        <charset val="134"/>
      </rPr>
      <t>消费税税收返还收入</t>
    </r>
    <phoneticPr fontId="0" type="noConversion"/>
  </si>
  <si>
    <r>
      <rPr/>
      <t xml:space="preserve">    </t>
    </r>
    <r>
      <rPr>
        <sz val="11.0"/>
        <color rgb="FF000000"/>
        <rFont val="宋体"/>
        <charset val="134"/>
      </rPr>
      <t>消费税税收返还支出</t>
    </r>
    <phoneticPr fontId="0" type="noConversion"/>
  </si>
  <si>
    <r>
      <rPr/>
      <t xml:space="preserve">    </t>
    </r>
    <r>
      <rPr>
        <sz val="11.0"/>
        <color rgb="FF000000"/>
        <rFont val="宋体"/>
        <charset val="134"/>
      </rPr>
      <t>增值税</t>
    </r>
    <r>
      <rPr>
        <sz val="11.0"/>
        <color rgb="FF000000"/>
        <rFont val="Times New Roman"/>
        <family val="1"/>
      </rPr>
      <t>“</t>
    </r>
    <r>
      <rPr>
        <sz val="11.0"/>
        <color rgb="FF000000"/>
        <rFont val="宋体"/>
        <charset val="134"/>
      </rPr>
      <t>五五分享</t>
    </r>
    <r>
      <rPr>
        <sz val="11.0"/>
        <color rgb="FF000000"/>
        <rFont val="Times New Roman"/>
        <family val="1"/>
      </rPr>
      <t>”</t>
    </r>
    <r>
      <rPr>
        <sz val="11.0"/>
        <color rgb="FF000000"/>
        <rFont val="宋体"/>
        <charset val="134"/>
      </rPr>
      <t>税收返还收入</t>
    </r>
    <phoneticPr fontId="0" type="noConversion"/>
  </si>
  <si>
    <r>
      <rPr/>
      <t xml:space="preserve">    </t>
    </r>
    <r>
      <rPr>
        <sz val="11.0"/>
        <color rgb="FF000000"/>
        <rFont val="宋体"/>
        <charset val="134"/>
      </rPr>
      <t>增值税</t>
    </r>
    <r>
      <rPr>
        <sz val="11.0"/>
        <color rgb="FF000000"/>
        <rFont val="Times New Roman"/>
        <family val="1"/>
      </rPr>
      <t>“</t>
    </r>
    <r>
      <rPr>
        <sz val="11.0"/>
        <color rgb="FF000000"/>
        <rFont val="宋体"/>
        <charset val="134"/>
      </rPr>
      <t>五五分享</t>
    </r>
    <r>
      <rPr>
        <sz val="11.0"/>
        <color rgb="FF000000"/>
        <rFont val="Times New Roman"/>
        <family val="1"/>
      </rPr>
      <t>”</t>
    </r>
    <r>
      <rPr>
        <sz val="11.0"/>
        <color rgb="FF000000"/>
        <rFont val="宋体"/>
        <charset val="134"/>
      </rPr>
      <t>税收返还支出</t>
    </r>
    <phoneticPr fontId="0" type="noConversion"/>
  </si>
  <si>
    <r>
      <rPr/>
      <t xml:space="preserve">    </t>
    </r>
    <r>
      <rPr>
        <sz val="11.0"/>
        <color rgb="FF000000"/>
        <rFont val="宋体"/>
        <charset val="134"/>
      </rPr>
      <t>其他返还性收入</t>
    </r>
    <phoneticPr fontId="0" type="noConversion"/>
  </si>
  <si>
    <r>
      <rPr/>
      <t xml:space="preserve">    </t>
    </r>
    <r>
      <rPr>
        <sz val="11.0"/>
        <color rgb="FF000000"/>
        <rFont val="宋体"/>
        <charset val="134"/>
      </rPr>
      <t>其他返还性支出</t>
    </r>
    <phoneticPr fontId="0" type="noConversion"/>
  </si>
  <si>
    <r>
      <rPr/>
      <t xml:space="preserve">  </t>
    </r>
    <r>
      <rPr>
        <b/>
        <sz val="11.0"/>
        <color rgb="FF000000"/>
        <rFont val="宋体"/>
        <charset val="134"/>
      </rPr>
      <t>一般性转移支付收入</t>
    </r>
    <phoneticPr fontId="0" type="noConversion"/>
  </si>
  <si>
    <r>
      <rPr/>
      <t xml:space="preserve">  </t>
    </r>
    <r>
      <rPr>
        <b/>
        <sz val="11.0"/>
        <color rgb="FF000000"/>
        <rFont val="宋体"/>
        <charset val="134"/>
      </rPr>
      <t>一般性转移支付支出</t>
    </r>
    <phoneticPr fontId="0" type="noConversion"/>
  </si>
  <si>
    <r>
      <rPr/>
      <t xml:space="preserve">    </t>
    </r>
    <r>
      <rPr>
        <sz val="11.0"/>
        <color rgb="FF000000"/>
        <rFont val="宋体"/>
        <charset val="134"/>
      </rPr>
      <t>体制补助收入</t>
    </r>
    <phoneticPr fontId="0" type="noConversion"/>
  </si>
  <si>
    <r>
      <rPr/>
      <t xml:space="preserve">    </t>
    </r>
    <r>
      <rPr>
        <sz val="11.0"/>
        <color rgb="FF000000"/>
        <rFont val="宋体"/>
        <charset val="134"/>
      </rPr>
      <t>体制补助支出</t>
    </r>
    <phoneticPr fontId="0" type="noConversion"/>
  </si>
  <si>
    <r>
      <rPr/>
      <t xml:space="preserve">    </t>
    </r>
    <r>
      <rPr>
        <sz val="11.0"/>
        <color rgb="FF000000"/>
        <rFont val="宋体"/>
        <charset val="134"/>
      </rPr>
      <t>均衡性转移支付收入</t>
    </r>
    <phoneticPr fontId="0" type="noConversion"/>
  </si>
  <si>
    <r>
      <rPr/>
      <t xml:space="preserve">    </t>
    </r>
    <r>
      <rPr>
        <sz val="11.0"/>
        <color rgb="FF000000"/>
        <rFont val="宋体"/>
        <charset val="134"/>
      </rPr>
      <t>均衡性转移支付支出</t>
    </r>
    <phoneticPr fontId="0" type="noConversion"/>
  </si>
  <si>
    <r>
      <rPr/>
      <t xml:space="preserve">    </t>
    </r>
    <r>
      <rPr>
        <sz val="11.0"/>
        <color rgb="FF000000"/>
        <rFont val="宋体"/>
        <charset val="134"/>
      </rPr>
      <t>县级基本财力保障机制奖补资金收入</t>
    </r>
    <phoneticPr fontId="0" type="noConversion"/>
  </si>
  <si>
    <r>
      <rPr/>
      <t xml:space="preserve">    </t>
    </r>
    <r>
      <rPr>
        <sz val="11.0"/>
        <color rgb="FF000000"/>
        <rFont val="宋体"/>
        <charset val="134"/>
      </rPr>
      <t>县级基本财力保障机制奖补资金支出</t>
    </r>
    <phoneticPr fontId="0" type="noConversion"/>
  </si>
  <si>
    <r>
      <rPr/>
      <t xml:space="preserve">    </t>
    </r>
    <r>
      <rPr>
        <sz val="11.0"/>
        <color rgb="FF000000"/>
        <rFont val="宋体"/>
        <charset val="134"/>
      </rPr>
      <t>结算补助收入</t>
    </r>
    <phoneticPr fontId="0" type="noConversion"/>
  </si>
  <si>
    <r>
      <rPr/>
      <t xml:space="preserve">    </t>
    </r>
    <r>
      <rPr>
        <sz val="11.0"/>
        <color rgb="FF000000"/>
        <rFont val="宋体"/>
        <charset val="134"/>
      </rPr>
      <t>结算补助支出</t>
    </r>
    <phoneticPr fontId="0" type="noConversion"/>
  </si>
  <si>
    <r>
      <rPr/>
      <t xml:space="preserve">    </t>
    </r>
    <r>
      <rPr>
        <sz val="11.0"/>
        <color rgb="FF000000"/>
        <rFont val="宋体"/>
        <charset val="134"/>
      </rPr>
      <t>资源枯竭型城市转移支付补助收入</t>
    </r>
    <phoneticPr fontId="0" type="noConversion"/>
  </si>
  <si>
    <r>
      <rPr/>
      <t xml:space="preserve">    </t>
    </r>
    <r>
      <rPr>
        <sz val="11.0"/>
        <color rgb="FF000000"/>
        <rFont val="宋体"/>
        <charset val="134"/>
      </rPr>
      <t>资源枯竭型城市转移支付补助支出</t>
    </r>
    <phoneticPr fontId="0" type="noConversion"/>
  </si>
  <si>
    <r>
      <rPr/>
      <t xml:space="preserve">    </t>
    </r>
    <r>
      <rPr>
        <sz val="11.0"/>
        <color rgb="FF000000"/>
        <rFont val="宋体"/>
        <charset val="134"/>
      </rPr>
      <t>企业事业单位划转补助收入</t>
    </r>
    <phoneticPr fontId="0" type="noConversion"/>
  </si>
  <si>
    <r>
      <rPr/>
      <t xml:space="preserve">    </t>
    </r>
    <r>
      <rPr>
        <sz val="11.0"/>
        <color rgb="FF000000"/>
        <rFont val="宋体"/>
        <charset val="134"/>
      </rPr>
      <t>企业事业单位划转补助支出</t>
    </r>
    <phoneticPr fontId="0" type="noConversion"/>
  </si>
  <si>
    <r>
      <rPr/>
      <t xml:space="preserve">    </t>
    </r>
    <r>
      <rPr>
        <sz val="11.0"/>
        <color rgb="FF000000"/>
        <rFont val="宋体"/>
        <charset val="134"/>
      </rPr>
      <t>成品油税费改革转移支付补助收入</t>
    </r>
    <phoneticPr fontId="0" type="noConversion"/>
  </si>
  <si>
    <r>
      <rPr/>
      <t xml:space="preserve">    </t>
    </r>
    <r>
      <rPr>
        <sz val="11.0"/>
        <color rgb="FF000000"/>
        <rFont val="宋体"/>
        <charset val="134"/>
      </rPr>
      <t>成品油税费改革转移支付补助支出</t>
    </r>
    <phoneticPr fontId="0" type="noConversion"/>
  </si>
  <si>
    <r>
      <rPr/>
      <t xml:space="preserve">    </t>
    </r>
    <r>
      <rPr>
        <sz val="11.0"/>
        <color rgb="FF000000"/>
        <rFont val="宋体"/>
        <charset val="134"/>
      </rPr>
      <t>基层公检法司转移支付收入</t>
    </r>
    <phoneticPr fontId="0" type="noConversion"/>
  </si>
  <si>
    <r>
      <rPr/>
      <t xml:space="preserve">    </t>
    </r>
    <r>
      <rPr>
        <sz val="11.0"/>
        <color rgb="FF000000"/>
        <rFont val="宋体"/>
        <charset val="134"/>
      </rPr>
      <t>基层公检法司转移支付支出</t>
    </r>
    <phoneticPr fontId="0" type="noConversion"/>
  </si>
  <si>
    <r>
      <rPr/>
      <t xml:space="preserve">    </t>
    </r>
    <r>
      <rPr>
        <sz val="11.0"/>
        <color rgb="FF000000"/>
        <rFont val="宋体"/>
        <charset val="134"/>
      </rPr>
      <t>城乡义务教育转移支付收入</t>
    </r>
    <phoneticPr fontId="0" type="noConversion"/>
  </si>
  <si>
    <r>
      <rPr/>
      <t xml:space="preserve">    </t>
    </r>
    <r>
      <rPr>
        <sz val="11.0"/>
        <color rgb="FF000000"/>
        <rFont val="宋体"/>
        <charset val="134"/>
      </rPr>
      <t>城乡义务教育转移支付支出</t>
    </r>
    <phoneticPr fontId="0" type="noConversion"/>
  </si>
  <si>
    <r>
      <rPr/>
      <t xml:space="preserve">    </t>
    </r>
    <r>
      <rPr>
        <sz val="11.0"/>
        <color rgb="FF000000"/>
        <rFont val="宋体"/>
        <charset val="134"/>
      </rPr>
      <t>基本养老金转移支付收入</t>
    </r>
    <phoneticPr fontId="0" type="noConversion"/>
  </si>
  <si>
    <r>
      <rPr/>
      <t xml:space="preserve">    </t>
    </r>
    <r>
      <rPr>
        <sz val="11.0"/>
        <color rgb="FF000000"/>
        <rFont val="宋体"/>
        <charset val="134"/>
      </rPr>
      <t>基本养老金转移支付支出</t>
    </r>
    <phoneticPr fontId="0" type="noConversion"/>
  </si>
  <si>
    <r>
      <rPr/>
      <t xml:space="preserve">    </t>
    </r>
    <r>
      <rPr>
        <sz val="11.0"/>
        <color rgb="FF000000"/>
        <rFont val="宋体"/>
        <charset val="134"/>
      </rPr>
      <t>城乡居民基本医疗保险转移支付收入</t>
    </r>
    <phoneticPr fontId="0" type="noConversion"/>
  </si>
  <si>
    <r>
      <rPr/>
      <t xml:space="preserve">    </t>
    </r>
    <r>
      <rPr>
        <sz val="11.0"/>
        <color rgb="FF000000"/>
        <rFont val="宋体"/>
        <charset val="134"/>
      </rPr>
      <t>城乡居民基本医疗保险转移支付支出</t>
    </r>
    <phoneticPr fontId="0" type="noConversion"/>
  </si>
  <si>
    <r>
      <rPr/>
      <t xml:space="preserve">    </t>
    </r>
    <r>
      <rPr>
        <sz val="11.0"/>
        <color rgb="FF000000"/>
        <rFont val="宋体"/>
        <charset val="134"/>
      </rPr>
      <t>农村综合改革转移支付收入</t>
    </r>
    <phoneticPr fontId="0" type="noConversion"/>
  </si>
  <si>
    <r>
      <rPr/>
      <t xml:space="preserve">    </t>
    </r>
    <r>
      <rPr>
        <sz val="11.0"/>
        <color rgb="FF000000"/>
        <rFont val="宋体"/>
        <charset val="134"/>
      </rPr>
      <t>农村综合改革转移支付支出</t>
    </r>
    <phoneticPr fontId="0" type="noConversion"/>
  </si>
  <si>
    <r>
      <rPr/>
      <t xml:space="preserve">    </t>
    </r>
    <r>
      <rPr>
        <sz val="11.0"/>
        <color rgb="FF000000"/>
        <rFont val="宋体"/>
        <charset val="134"/>
      </rPr>
      <t>产粮</t>
    </r>
    <r>
      <rPr>
        <sz val="11.0"/>
        <color rgb="FF000000"/>
        <rFont val="Times New Roman"/>
        <family val="1"/>
      </rPr>
      <t>(</t>
    </r>
    <r>
      <rPr>
        <sz val="11.0"/>
        <color rgb="FF000000"/>
        <rFont val="宋体"/>
        <charset val="134"/>
      </rPr>
      <t>油</t>
    </r>
    <r>
      <rPr>
        <sz val="11.0"/>
        <color rgb="FF000000"/>
        <rFont val="Times New Roman"/>
        <family val="1"/>
      </rPr>
      <t>)</t>
    </r>
    <r>
      <rPr>
        <sz val="11.0"/>
        <color rgb="FF000000"/>
        <rFont val="宋体"/>
        <charset val="134"/>
      </rPr>
      <t>大县奖励资金收入</t>
    </r>
    <phoneticPr fontId="0" type="noConversion"/>
  </si>
  <si>
    <r>
      <rPr/>
      <t xml:space="preserve">    </t>
    </r>
    <r>
      <rPr>
        <sz val="11.0"/>
        <color rgb="FF000000"/>
        <rFont val="宋体"/>
        <charset val="134"/>
      </rPr>
      <t>产粮</t>
    </r>
    <r>
      <rPr>
        <sz val="11.0"/>
        <color rgb="FF000000"/>
        <rFont val="Times New Roman"/>
        <family val="1"/>
      </rPr>
      <t>(</t>
    </r>
    <r>
      <rPr>
        <sz val="11.0"/>
        <color rgb="FF000000"/>
        <rFont val="宋体"/>
        <charset val="134"/>
      </rPr>
      <t>油</t>
    </r>
    <r>
      <rPr>
        <sz val="11.0"/>
        <color rgb="FF000000"/>
        <rFont val="Times New Roman"/>
        <family val="1"/>
      </rPr>
      <t>)</t>
    </r>
    <r>
      <rPr>
        <sz val="11.0"/>
        <color rgb="FF000000"/>
        <rFont val="宋体"/>
        <charset val="134"/>
      </rPr>
      <t>大县奖励资金支出</t>
    </r>
    <phoneticPr fontId="0" type="noConversion"/>
  </si>
  <si>
    <r>
      <rPr/>
      <t xml:space="preserve">    </t>
    </r>
    <r>
      <rPr>
        <sz val="11.0"/>
        <color rgb="FF000000"/>
        <rFont val="宋体"/>
        <charset val="134"/>
      </rPr>
      <t>重点生态功能区转移支付收入</t>
    </r>
    <phoneticPr fontId="0" type="noConversion"/>
  </si>
  <si>
    <r>
      <rPr/>
      <t xml:space="preserve">    </t>
    </r>
    <r>
      <rPr>
        <sz val="11.0"/>
        <color rgb="FF000000"/>
        <rFont val="宋体"/>
        <charset val="134"/>
      </rPr>
      <t>重点生态功能区转移支付支出</t>
    </r>
    <phoneticPr fontId="0" type="noConversion"/>
  </si>
  <si>
    <r>
      <rPr/>
      <t xml:space="preserve">    </t>
    </r>
    <r>
      <rPr>
        <sz val="11.0"/>
        <color rgb="FF000000"/>
        <rFont val="宋体"/>
        <charset val="134"/>
      </rPr>
      <t>固定数额补助收入</t>
    </r>
    <phoneticPr fontId="0" type="noConversion"/>
  </si>
  <si>
    <r>
      <rPr/>
      <t xml:space="preserve">    </t>
    </r>
    <r>
      <rPr>
        <sz val="11.0"/>
        <color rgb="FF000000"/>
        <rFont val="宋体"/>
        <charset val="134"/>
      </rPr>
      <t>固定数额补助支出</t>
    </r>
    <phoneticPr fontId="0" type="noConversion"/>
  </si>
  <si>
    <r>
      <rPr/>
      <t xml:space="preserve">    </t>
    </r>
    <r>
      <rPr>
        <sz val="11.0"/>
        <color rgb="FF000000"/>
        <rFont val="宋体"/>
        <charset val="134"/>
      </rPr>
      <t>革命老区转移支付收入</t>
    </r>
    <phoneticPr fontId="0" type="noConversion"/>
  </si>
  <si>
    <r>
      <rPr/>
      <t xml:space="preserve">    </t>
    </r>
    <r>
      <rPr>
        <sz val="11.0"/>
        <color rgb="FF000000"/>
        <rFont val="宋体"/>
        <charset val="134"/>
      </rPr>
      <t>革命老区转移支付支出</t>
    </r>
    <phoneticPr fontId="0" type="noConversion"/>
  </si>
  <si>
    <r>
      <rPr/>
      <t xml:space="preserve">    </t>
    </r>
    <r>
      <rPr>
        <sz val="11.0"/>
        <color rgb="FF000000"/>
        <rFont val="宋体"/>
        <charset val="134"/>
      </rPr>
      <t>民族地区转移支付收入</t>
    </r>
    <phoneticPr fontId="0" type="noConversion"/>
  </si>
  <si>
    <r>
      <rPr/>
      <t xml:space="preserve">    </t>
    </r>
    <r>
      <rPr>
        <sz val="11.0"/>
        <color rgb="FF000000"/>
        <rFont val="宋体"/>
        <charset val="134"/>
      </rPr>
      <t>民族地区转移支付支出</t>
    </r>
    <phoneticPr fontId="0" type="noConversion"/>
  </si>
  <si>
    <r>
      <rPr/>
      <t xml:space="preserve">    </t>
    </r>
    <r>
      <rPr>
        <sz val="11.0"/>
        <color rgb="FF000000"/>
        <rFont val="宋体"/>
        <charset val="134"/>
      </rPr>
      <t>边境地区转移支付收入</t>
    </r>
    <phoneticPr fontId="0" type="noConversion"/>
  </si>
  <si>
    <r>
      <rPr/>
      <t xml:space="preserve">    </t>
    </r>
    <r>
      <rPr>
        <sz val="11.0"/>
        <color rgb="FF000000"/>
        <rFont val="宋体"/>
        <charset val="134"/>
      </rPr>
      <t>边境地区转移支付支出</t>
    </r>
    <phoneticPr fontId="0" type="noConversion"/>
  </si>
  <si>
    <r>
      <rPr/>
      <t xml:space="preserve">    </t>
    </r>
    <r>
      <rPr>
        <sz val="11.0"/>
        <color rgb="FF000000"/>
        <rFont val="宋体"/>
        <charset val="134"/>
      </rPr>
      <t>贫困地区转移支付收入</t>
    </r>
    <phoneticPr fontId="0" type="noConversion"/>
  </si>
  <si>
    <r>
      <rPr/>
      <t xml:space="preserve">    </t>
    </r>
    <r>
      <rPr>
        <sz val="11.0"/>
        <color rgb="FF000000"/>
        <rFont val="宋体"/>
        <charset val="134"/>
      </rPr>
      <t>贫困地区转移支付支出</t>
    </r>
    <phoneticPr fontId="0" type="noConversion"/>
  </si>
  <si>
    <r>
      <rPr/>
      <t xml:space="preserve">    </t>
    </r>
    <r>
      <rPr>
        <sz val="11.0"/>
        <color rgb="FF000000"/>
        <rFont val="宋体"/>
        <charset val="134"/>
      </rPr>
      <t>一般公共服务共同财政事权转移支付收入</t>
    </r>
    <r>
      <rPr>
        <sz val="11.0"/>
        <color rgb="FF000000"/>
        <rFont val="Times New Roman"/>
        <family val="1"/>
      </rPr>
      <t xml:space="preserve">  </t>
    </r>
    <phoneticPr fontId="0" type="noConversion"/>
  </si>
  <si>
    <r>
      <rPr/>
      <t xml:space="preserve">    </t>
    </r>
    <r>
      <rPr>
        <sz val="11.0"/>
        <color rgb="FF000000"/>
        <rFont val="宋体"/>
        <charset val="134"/>
      </rPr>
      <t>一般公共服务共同财政事权转移支付支出</t>
    </r>
    <r>
      <rPr>
        <sz val="11.0"/>
        <color rgb="FF000000"/>
        <rFont val="Times New Roman"/>
        <family val="1"/>
      </rPr>
      <t xml:space="preserve">  </t>
    </r>
    <phoneticPr fontId="0" type="noConversion"/>
  </si>
  <si>
    <r>
      <rPr/>
      <t xml:space="preserve">    </t>
    </r>
    <r>
      <rPr>
        <sz val="11.0"/>
        <color rgb="FF000000"/>
        <rFont val="宋体"/>
        <charset val="134"/>
      </rPr>
      <t>外交共同财政事权转移支付收入</t>
    </r>
    <r>
      <rPr>
        <sz val="11.0"/>
        <color rgb="FF000000"/>
        <rFont val="Times New Roman"/>
        <family val="1"/>
      </rPr>
      <t xml:space="preserve">  </t>
    </r>
    <phoneticPr fontId="0" type="noConversion"/>
  </si>
  <si>
    <r>
      <rPr/>
      <t xml:space="preserve">    </t>
    </r>
    <r>
      <rPr>
        <sz val="11.0"/>
        <color rgb="FF000000"/>
        <rFont val="宋体"/>
        <charset val="134"/>
      </rPr>
      <t>外交共同财政事权转移支付支出</t>
    </r>
    <r>
      <rPr>
        <sz val="11.0"/>
        <color rgb="FF000000"/>
        <rFont val="Times New Roman"/>
        <family val="1"/>
      </rPr>
      <t xml:space="preserve"> </t>
    </r>
    <phoneticPr fontId="0" type="noConversion"/>
  </si>
  <si>
    <r>
      <rPr/>
      <t xml:space="preserve">    </t>
    </r>
    <r>
      <rPr>
        <sz val="11.0"/>
        <color rgb="FF000000"/>
        <rFont val="宋体"/>
        <charset val="134"/>
      </rPr>
      <t>国防共同财政事权转移支付收入</t>
    </r>
    <r>
      <rPr>
        <sz val="11.0"/>
        <color rgb="FF000000"/>
        <rFont val="Times New Roman"/>
        <family val="1"/>
      </rPr>
      <t xml:space="preserve">  </t>
    </r>
    <phoneticPr fontId="0" type="noConversion"/>
  </si>
  <si>
    <r>
      <rPr/>
      <t xml:space="preserve">    </t>
    </r>
    <r>
      <rPr>
        <sz val="11.0"/>
        <color rgb="FF000000"/>
        <rFont val="宋体"/>
        <charset val="134"/>
      </rPr>
      <t>国防共同财政事权转移支付支出</t>
    </r>
    <r>
      <rPr>
        <sz val="11.0"/>
        <color rgb="FF000000"/>
        <rFont val="Times New Roman"/>
        <family val="1"/>
      </rPr>
      <t xml:space="preserve"> </t>
    </r>
    <phoneticPr fontId="0" type="noConversion"/>
  </si>
  <si>
    <r>
      <rPr/>
      <t xml:space="preserve">    </t>
    </r>
    <r>
      <rPr>
        <sz val="11.0"/>
        <color rgb="FF000000"/>
        <rFont val="宋体"/>
        <charset val="134"/>
      </rPr>
      <t>公共安全共同财政事权转移支付收入</t>
    </r>
    <r>
      <rPr>
        <sz val="11.0"/>
        <color rgb="FF000000"/>
        <rFont val="Times New Roman"/>
        <family val="1"/>
      </rPr>
      <t xml:space="preserve">  </t>
    </r>
    <phoneticPr fontId="0" type="noConversion"/>
  </si>
  <si>
    <r>
      <rPr/>
      <t xml:space="preserve">    </t>
    </r>
    <r>
      <rPr>
        <sz val="11.0"/>
        <color rgb="FF000000"/>
        <rFont val="宋体"/>
        <charset val="134"/>
      </rPr>
      <t>公共安全共同财政事权转移支付支出</t>
    </r>
    <r>
      <rPr>
        <sz val="11.0"/>
        <color rgb="FF000000"/>
        <rFont val="Times New Roman"/>
        <family val="1"/>
      </rPr>
      <t xml:space="preserve"> </t>
    </r>
    <phoneticPr fontId="0" type="noConversion"/>
  </si>
  <si>
    <r>
      <rPr/>
      <t xml:space="preserve">    </t>
    </r>
    <r>
      <rPr>
        <sz val="11.0"/>
        <color rgb="FF000000"/>
        <rFont val="宋体"/>
        <charset val="134"/>
      </rPr>
      <t>教育共同财政事权转移支付收入</t>
    </r>
    <r>
      <rPr>
        <sz val="11.0"/>
        <color rgb="FF000000"/>
        <rFont val="Times New Roman"/>
        <family val="1"/>
      </rPr>
      <t xml:space="preserve">  </t>
    </r>
    <phoneticPr fontId="0" type="noConversion"/>
  </si>
  <si>
    <r>
      <rPr/>
      <t xml:space="preserve">    </t>
    </r>
    <r>
      <rPr>
        <sz val="11.0"/>
        <color rgb="FF000000"/>
        <rFont val="宋体"/>
        <charset val="134"/>
      </rPr>
      <t>教育共同财政事权转移支付支出</t>
    </r>
    <r>
      <rPr>
        <sz val="11.0"/>
        <color rgb="FF000000"/>
        <rFont val="Times New Roman"/>
        <family val="1"/>
      </rPr>
      <t xml:space="preserve"> </t>
    </r>
    <phoneticPr fontId="0" type="noConversion"/>
  </si>
  <si>
    <r>
      <rPr/>
      <t xml:space="preserve">    </t>
    </r>
    <r>
      <rPr>
        <sz val="11.0"/>
        <color rgb="FF000000"/>
        <rFont val="宋体"/>
        <charset val="134"/>
      </rPr>
      <t>科学技术共同财政事权转移支付收入</t>
    </r>
    <r>
      <rPr>
        <sz val="11.0"/>
        <color rgb="FF000000"/>
        <rFont val="Times New Roman"/>
        <family val="1"/>
      </rPr>
      <t xml:space="preserve">  </t>
    </r>
    <phoneticPr fontId="0" type="noConversion"/>
  </si>
  <si>
    <r>
      <rPr/>
      <t xml:space="preserve">    </t>
    </r>
    <r>
      <rPr>
        <sz val="11.0"/>
        <color rgb="FF000000"/>
        <rFont val="宋体"/>
        <charset val="134"/>
      </rPr>
      <t>科学技术共同财政事权转移支付支出</t>
    </r>
    <r>
      <rPr>
        <sz val="11.0"/>
        <color rgb="FF000000"/>
        <rFont val="Times New Roman"/>
        <family val="1"/>
      </rPr>
      <t xml:space="preserve">  </t>
    </r>
    <phoneticPr fontId="0" type="noConversion"/>
  </si>
  <si>
    <r>
      <rPr/>
      <t xml:space="preserve">    </t>
    </r>
    <r>
      <rPr>
        <sz val="11.0"/>
        <color rgb="FF000000"/>
        <rFont val="宋体"/>
        <charset val="134"/>
      </rPr>
      <t>文化旅游体育与传媒共同财政事权转移支付收入</t>
    </r>
    <r>
      <rPr>
        <sz val="11.0"/>
        <color rgb="FF000000"/>
        <rFont val="Times New Roman"/>
        <family val="1"/>
      </rPr>
      <t xml:space="preserve">  </t>
    </r>
    <phoneticPr fontId="0" type="noConversion"/>
  </si>
  <si>
    <r>
      <rPr/>
      <t xml:space="preserve">    </t>
    </r>
    <r>
      <rPr>
        <sz val="11.0"/>
        <color rgb="FF000000"/>
        <rFont val="宋体"/>
        <charset val="134"/>
      </rPr>
      <t>文化旅游体育与传媒共同财政事权转移支付支出</t>
    </r>
    <r>
      <rPr>
        <sz val="11.0"/>
        <color rgb="FF000000"/>
        <rFont val="Times New Roman"/>
        <family val="1"/>
      </rPr>
      <t xml:space="preserve">  </t>
    </r>
    <phoneticPr fontId="0" type="noConversion"/>
  </si>
  <si>
    <r>
      <rPr/>
      <t xml:space="preserve">    </t>
    </r>
    <r>
      <rPr>
        <sz val="11.0"/>
        <color rgb="FF000000"/>
        <rFont val="宋体"/>
        <charset val="134"/>
      </rPr>
      <t>社会保障和就业共同财政事权转移支付收入</t>
    </r>
    <r>
      <rPr>
        <sz val="11.0"/>
        <color rgb="FF000000"/>
        <rFont val="Times New Roman"/>
        <family val="1"/>
      </rPr>
      <t xml:space="preserve">  </t>
    </r>
    <phoneticPr fontId="0" type="noConversion"/>
  </si>
  <si>
    <r>
      <rPr/>
      <t xml:space="preserve">    </t>
    </r>
    <r>
      <rPr>
        <sz val="11.0"/>
        <color rgb="FF000000"/>
        <rFont val="宋体"/>
        <charset val="134"/>
      </rPr>
      <t>社会保障和就业共同财政事权转移支付支出</t>
    </r>
    <r>
      <rPr>
        <sz val="11.0"/>
        <color rgb="FF000000"/>
        <rFont val="Times New Roman"/>
        <family val="1"/>
      </rPr>
      <t xml:space="preserve"> </t>
    </r>
    <phoneticPr fontId="0" type="noConversion"/>
  </si>
  <si>
    <r>
      <rPr/>
      <t xml:space="preserve">    </t>
    </r>
    <r>
      <rPr>
        <sz val="11.0"/>
        <color rgb="FF000000"/>
        <rFont val="宋体"/>
        <charset val="134"/>
      </rPr>
      <t>卫生健康共同财政事权转移支付收入</t>
    </r>
    <r>
      <rPr>
        <sz val="11.0"/>
        <color rgb="FF000000"/>
        <rFont val="Times New Roman"/>
        <family val="1"/>
      </rPr>
      <t xml:space="preserve">  </t>
    </r>
    <phoneticPr fontId="0" type="noConversion"/>
  </si>
  <si>
    <r>
      <rPr/>
      <t xml:space="preserve">    </t>
    </r>
    <r>
      <rPr>
        <sz val="11.0"/>
        <color rgb="FF000000"/>
        <rFont val="宋体"/>
        <charset val="134"/>
      </rPr>
      <t>卫生健康共同财政事权转移支付支出</t>
    </r>
    <r>
      <rPr>
        <sz val="11.0"/>
        <color rgb="FF000000"/>
        <rFont val="Times New Roman"/>
        <family val="1"/>
      </rPr>
      <t xml:space="preserve">  </t>
    </r>
    <phoneticPr fontId="0" type="noConversion"/>
  </si>
  <si>
    <r>
      <rPr/>
      <t xml:space="preserve">    </t>
    </r>
    <r>
      <rPr>
        <sz val="11.0"/>
        <color rgb="FF000000"/>
        <rFont val="宋体"/>
        <charset val="134"/>
      </rPr>
      <t>节能环保共同财政事权转移支付收入</t>
    </r>
    <r>
      <rPr>
        <sz val="11.0"/>
        <color rgb="FF000000"/>
        <rFont val="Times New Roman"/>
        <family val="1"/>
      </rPr>
      <t xml:space="preserve">  </t>
    </r>
    <phoneticPr fontId="0" type="noConversion"/>
  </si>
  <si>
    <r>
      <rPr/>
      <t xml:space="preserve">    </t>
    </r>
    <r>
      <rPr>
        <sz val="11.0"/>
        <color rgb="FF000000"/>
        <rFont val="宋体"/>
        <charset val="134"/>
      </rPr>
      <t>节能环保共同财政事权转移支付支出</t>
    </r>
    <phoneticPr fontId="0" type="noConversion"/>
  </si>
  <si>
    <r>
      <rPr/>
      <t xml:space="preserve">    </t>
    </r>
    <r>
      <rPr>
        <sz val="11.0"/>
        <color rgb="FF000000"/>
        <rFont val="宋体"/>
        <charset val="134"/>
      </rPr>
      <t>城乡社区共同财政事权转移支付收入</t>
    </r>
    <r>
      <rPr>
        <sz val="11.0"/>
        <color rgb="FF000000"/>
        <rFont val="Times New Roman"/>
        <family val="1"/>
      </rPr>
      <t xml:space="preserve">  </t>
    </r>
    <phoneticPr fontId="0" type="noConversion"/>
  </si>
  <si>
    <r>
      <rPr/>
      <t xml:space="preserve">    </t>
    </r>
    <r>
      <rPr>
        <sz val="11.0"/>
        <color rgb="FF000000"/>
        <rFont val="宋体"/>
        <charset val="134"/>
      </rPr>
      <t>城乡社区共同财政事权转移支付支出</t>
    </r>
    <phoneticPr fontId="0" type="noConversion"/>
  </si>
  <si>
    <r>
      <rPr/>
      <t xml:space="preserve">    </t>
    </r>
    <r>
      <rPr>
        <sz val="11.0"/>
        <color rgb="FF000000"/>
        <rFont val="宋体"/>
        <charset val="134"/>
      </rPr>
      <t>农林水共同财政事权转移支付收入</t>
    </r>
    <r>
      <rPr>
        <sz val="11.0"/>
        <color rgb="FF000000"/>
        <rFont val="Times New Roman"/>
        <family val="1"/>
      </rPr>
      <t xml:space="preserve">  </t>
    </r>
    <phoneticPr fontId="0" type="noConversion"/>
  </si>
  <si>
    <r>
      <rPr/>
      <t xml:space="preserve">    </t>
    </r>
    <r>
      <rPr>
        <sz val="11.0"/>
        <color rgb="FF000000"/>
        <rFont val="宋体"/>
        <charset val="134"/>
      </rPr>
      <t>农林水共同财政事权转移支付支出</t>
    </r>
    <phoneticPr fontId="0" type="noConversion"/>
  </si>
  <si>
    <r>
      <rPr/>
      <t xml:space="preserve">    </t>
    </r>
    <r>
      <rPr>
        <sz val="11.0"/>
        <color rgb="FF000000"/>
        <rFont val="宋体"/>
        <charset val="134"/>
      </rPr>
      <t>交通运输共同财政事权转移支付收入</t>
    </r>
    <r>
      <rPr>
        <sz val="11.0"/>
        <color rgb="FF000000"/>
        <rFont val="Times New Roman"/>
        <family val="1"/>
      </rPr>
      <t xml:space="preserve">  </t>
    </r>
    <phoneticPr fontId="0" type="noConversion"/>
  </si>
  <si>
    <r>
      <rPr/>
      <t xml:space="preserve">    </t>
    </r>
    <r>
      <rPr>
        <sz val="11.0"/>
        <color rgb="FF000000"/>
        <rFont val="宋体"/>
        <charset val="134"/>
      </rPr>
      <t>交通运输共同财政事权转移支付支出</t>
    </r>
    <r>
      <rPr>
        <sz val="11.0"/>
        <color rgb="FF000000"/>
        <rFont val="Times New Roman"/>
        <family val="1"/>
      </rPr>
      <t xml:space="preserve"> </t>
    </r>
    <phoneticPr fontId="0" type="noConversion"/>
  </si>
  <si>
    <r>
      <rPr/>
      <t xml:space="preserve">    </t>
    </r>
    <r>
      <rPr>
        <sz val="11.0"/>
        <color rgb="FF000000"/>
        <rFont val="宋体"/>
        <charset val="134"/>
      </rPr>
      <t>资源勘探信息等共同财政事权转移支付收入</t>
    </r>
    <r>
      <rPr>
        <sz val="11.0"/>
        <color rgb="FF000000"/>
        <rFont val="Times New Roman"/>
        <family val="1"/>
      </rPr>
      <t xml:space="preserve">  </t>
    </r>
    <phoneticPr fontId="0" type="noConversion"/>
  </si>
  <si>
    <r>
      <rPr/>
      <t xml:space="preserve">    </t>
    </r>
    <r>
      <rPr>
        <sz val="11.0"/>
        <color rgb="FF000000"/>
        <rFont val="宋体"/>
        <charset val="134"/>
      </rPr>
      <t>资源勘探信息等共同财政事权转移支付支出</t>
    </r>
    <r>
      <rPr>
        <sz val="11.0"/>
        <color rgb="FF000000"/>
        <rFont val="Times New Roman"/>
        <family val="1"/>
      </rPr>
      <t xml:space="preserve"> </t>
    </r>
    <phoneticPr fontId="0" type="noConversion"/>
  </si>
  <si>
    <r>
      <rPr/>
      <t xml:space="preserve">    </t>
    </r>
    <r>
      <rPr>
        <sz val="11.0"/>
        <color rgb="FF000000"/>
        <rFont val="宋体"/>
        <charset val="134"/>
      </rPr>
      <t>商业服务业等共同财政事权转移支付收入</t>
    </r>
    <r>
      <rPr>
        <sz val="11.0"/>
        <color rgb="FF000000"/>
        <rFont val="Times New Roman"/>
        <family val="1"/>
      </rPr>
      <t xml:space="preserve">  </t>
    </r>
    <phoneticPr fontId="0" type="noConversion"/>
  </si>
  <si>
    <r>
      <rPr/>
      <t xml:space="preserve">    </t>
    </r>
    <r>
      <rPr>
        <sz val="11.0"/>
        <color rgb="FF000000"/>
        <rFont val="宋体"/>
        <charset val="134"/>
      </rPr>
      <t>商业服务业等共同财政事权转移支付支出</t>
    </r>
    <phoneticPr fontId="0" type="noConversion"/>
  </si>
  <si>
    <r>
      <rPr/>
      <t xml:space="preserve">    </t>
    </r>
    <r>
      <rPr>
        <sz val="11.0"/>
        <color rgb="FF000000"/>
        <rFont val="宋体"/>
        <charset val="134"/>
      </rPr>
      <t>金融共同财政事权转移支付收入</t>
    </r>
    <r>
      <rPr>
        <sz val="11.0"/>
        <color rgb="FF000000"/>
        <rFont val="Times New Roman"/>
        <family val="1"/>
      </rPr>
      <t xml:space="preserve">  </t>
    </r>
    <phoneticPr fontId="0" type="noConversion"/>
  </si>
  <si>
    <r>
      <rPr/>
      <t xml:space="preserve">    </t>
    </r>
    <r>
      <rPr>
        <sz val="11.0"/>
        <color rgb="FF000000"/>
        <rFont val="宋体"/>
        <charset val="134"/>
      </rPr>
      <t>金融共同财政事权转移支付支出</t>
    </r>
    <r>
      <rPr>
        <sz val="11.0"/>
        <color rgb="FF000000"/>
        <rFont val="Times New Roman"/>
        <family val="1"/>
      </rPr>
      <t xml:space="preserve"> </t>
    </r>
    <phoneticPr fontId="0" type="noConversion"/>
  </si>
  <si>
    <r>
      <rPr/>
      <t xml:space="preserve">    </t>
    </r>
    <r>
      <rPr>
        <sz val="11.0"/>
        <color rgb="FF000000"/>
        <rFont val="宋体"/>
        <charset val="134"/>
      </rPr>
      <t>自然资源海洋气象等共同财政事权转移支付收入</t>
    </r>
    <r>
      <rPr>
        <sz val="11.0"/>
        <color rgb="FF000000"/>
        <rFont val="Times New Roman"/>
        <family val="1"/>
      </rPr>
      <t xml:space="preserve">  </t>
    </r>
    <phoneticPr fontId="0" type="noConversion"/>
  </si>
  <si>
    <r>
      <rPr/>
      <t xml:space="preserve">    </t>
    </r>
    <r>
      <rPr>
        <sz val="11.0"/>
        <color rgb="FF000000"/>
        <rFont val="宋体"/>
        <charset val="134"/>
      </rPr>
      <t>自然资源海洋气象等共同财政事权转移支付支出</t>
    </r>
    <r>
      <rPr>
        <sz val="11.0"/>
        <color rgb="FF000000"/>
        <rFont val="Times New Roman"/>
        <family val="1"/>
      </rPr>
      <t xml:space="preserve">  </t>
    </r>
    <phoneticPr fontId="0" type="noConversion"/>
  </si>
  <si>
    <r>
      <rPr/>
      <t xml:space="preserve">    </t>
    </r>
    <r>
      <rPr>
        <sz val="11.0"/>
        <color rgb="FF000000"/>
        <rFont val="宋体"/>
        <charset val="134"/>
      </rPr>
      <t>住房保障共同财政事权转移支付收入</t>
    </r>
    <r>
      <rPr>
        <sz val="11.0"/>
        <color rgb="FF000000"/>
        <rFont val="Times New Roman"/>
        <family val="1"/>
      </rPr>
      <t xml:space="preserve">  </t>
    </r>
    <phoneticPr fontId="0" type="noConversion"/>
  </si>
  <si>
    <r>
      <rPr/>
      <t xml:space="preserve">    </t>
    </r>
    <r>
      <rPr>
        <sz val="11.0"/>
        <color rgb="FF000000"/>
        <rFont val="宋体"/>
        <charset val="134"/>
      </rPr>
      <t>住房保障共同财政事权转移支付支出</t>
    </r>
    <phoneticPr fontId="0" type="noConversion"/>
  </si>
  <si>
    <r>
      <rPr/>
      <t xml:space="preserve">    </t>
    </r>
    <r>
      <rPr>
        <sz val="11.0"/>
        <color rgb="FF000000"/>
        <rFont val="宋体"/>
        <charset val="134"/>
      </rPr>
      <t>粮油物资储备共同财政事权转移支付收入</t>
    </r>
    <r>
      <rPr>
        <sz val="11.0"/>
        <color rgb="FF000000"/>
        <rFont val="Times New Roman"/>
        <family val="1"/>
      </rPr>
      <t xml:space="preserve">  </t>
    </r>
    <phoneticPr fontId="0" type="noConversion"/>
  </si>
  <si>
    <r>
      <rPr/>
      <t xml:space="preserve">    </t>
    </r>
    <r>
      <rPr>
        <sz val="11.0"/>
        <color rgb="FF000000"/>
        <rFont val="宋体"/>
        <charset val="134"/>
      </rPr>
      <t>粮油物资储备共同财政事权转移支付支出</t>
    </r>
    <phoneticPr fontId="0" type="noConversion"/>
  </si>
  <si>
    <r>
      <rPr/>
      <t xml:space="preserve">    </t>
    </r>
    <r>
      <rPr>
        <sz val="11.0"/>
        <color rgb="FF000000"/>
        <rFont val="宋体"/>
        <charset val="134"/>
      </rPr>
      <t>其他共同财政事权转移支付收入</t>
    </r>
    <r>
      <rPr>
        <sz val="11.0"/>
        <color rgb="FF000000"/>
        <rFont val="Times New Roman"/>
        <family val="1"/>
      </rPr>
      <t xml:space="preserve">  </t>
    </r>
    <phoneticPr fontId="0" type="noConversion"/>
  </si>
  <si>
    <r>
      <rPr/>
      <t xml:space="preserve">    </t>
    </r>
    <r>
      <rPr>
        <sz val="11.0"/>
        <color rgb="FF000000"/>
        <rFont val="宋体"/>
        <charset val="134"/>
      </rPr>
      <t>其他共同财政事权转移支付支出</t>
    </r>
    <r>
      <rPr>
        <sz val="11.0"/>
        <color rgb="FF000000"/>
        <rFont val="Times New Roman"/>
        <family val="1"/>
      </rPr>
      <t xml:space="preserve"> </t>
    </r>
    <phoneticPr fontId="0" type="noConversion"/>
  </si>
  <si>
    <r>
      <rPr/>
      <t xml:space="preserve">    </t>
    </r>
    <r>
      <rPr>
        <sz val="11.0"/>
        <color rgb="FF000000"/>
        <rFont val="宋体"/>
        <charset val="134"/>
      </rPr>
      <t>其他一般性转移支付收入</t>
    </r>
    <phoneticPr fontId="0" type="noConversion"/>
  </si>
  <si>
    <r>
      <rPr/>
      <t xml:space="preserve">    </t>
    </r>
    <r>
      <rPr>
        <sz val="11.0"/>
        <color rgb="FF000000"/>
        <rFont val="宋体"/>
        <charset val="134"/>
      </rPr>
      <t>其他一般性转移支付支出</t>
    </r>
    <phoneticPr fontId="0" type="noConversion"/>
  </si>
  <si>
    <r>
      <rPr/>
      <t xml:space="preserve">  </t>
    </r>
    <r>
      <rPr>
        <b/>
        <sz val="11.0"/>
        <color rgb="FF000000"/>
        <rFont val="宋体"/>
        <charset val="134"/>
      </rPr>
      <t>专项转移支付收入</t>
    </r>
    <phoneticPr fontId="0" type="noConversion"/>
  </si>
  <si>
    <r>
      <rPr/>
      <t xml:space="preserve">  </t>
    </r>
    <r>
      <rPr>
        <b/>
        <sz val="11.0"/>
        <color rgb="FF000000"/>
        <rFont val="宋体"/>
        <charset val="134"/>
      </rPr>
      <t>专项转移支付支出</t>
    </r>
    <phoneticPr fontId="0" type="noConversion"/>
  </si>
  <si>
    <t>下级上解收入</t>
  </si>
  <si>
    <r>
      <rPr/>
      <t xml:space="preserve">  </t>
    </r>
    <r>
      <rPr>
        <sz val="11.0"/>
        <color rgb="FF000000"/>
        <rFont val="宋体"/>
        <charset val="134"/>
      </rPr>
      <t>体制上解收入</t>
    </r>
    <phoneticPr fontId="0" type="noConversion"/>
  </si>
  <si>
    <r>
      <rPr/>
      <t xml:space="preserve">  </t>
    </r>
    <r>
      <rPr>
        <sz val="11.0"/>
        <color rgb="FF000000"/>
        <rFont val="宋体"/>
        <charset val="134"/>
      </rPr>
      <t>体制上解支出</t>
    </r>
    <phoneticPr fontId="0" type="noConversion"/>
  </si>
  <si>
    <r>
      <rPr/>
      <t xml:space="preserve">  </t>
    </r>
    <r>
      <rPr>
        <sz val="11.0"/>
        <color rgb="FF000000"/>
        <rFont val="宋体"/>
        <charset val="134"/>
      </rPr>
      <t>专项上解收入</t>
    </r>
    <phoneticPr fontId="0" type="noConversion"/>
  </si>
  <si>
    <r>
      <rPr/>
      <t xml:space="preserve">  </t>
    </r>
    <r>
      <rPr>
        <sz val="11.0"/>
        <color rgb="FF000000"/>
        <rFont val="宋体"/>
        <charset val="134"/>
      </rPr>
      <t>专项上解支出</t>
    </r>
    <phoneticPr fontId="0" type="noConversion"/>
  </si>
  <si>
    <r>
      <rPr>
        <b/>
        <sz val="11.0"/>
        <color rgb="FF000000"/>
        <rFont val="宋体"/>
        <charset val="134"/>
      </rPr>
      <t>调入资金</t>
    </r>
    <r>
      <rPr>
        <b/>
        <sz val="11.0"/>
        <color rgb="FF000000"/>
        <rFont val="Times New Roman"/>
        <family val="1"/>
      </rPr>
      <t xml:space="preserve">   </t>
    </r>
    <phoneticPr fontId="0" type="noConversion"/>
  </si>
  <si>
    <r>
      <rPr/>
      <t xml:space="preserve">  </t>
    </r>
    <r>
      <rPr>
        <sz val="11.0"/>
        <color rgb="FF000000"/>
        <rFont val="宋体"/>
        <charset val="134"/>
      </rPr>
      <t>从政府性基金预算调入</t>
    </r>
    <phoneticPr fontId="0" type="noConversion"/>
  </si>
  <si>
    <r>
      <rPr/>
      <t xml:space="preserve">  </t>
    </r>
    <r>
      <rPr>
        <sz val="11.0"/>
        <color rgb="FF000000"/>
        <rFont val="宋体"/>
        <charset val="134"/>
      </rPr>
      <t>从国有资本经营预算调入</t>
    </r>
    <phoneticPr fontId="0" type="noConversion"/>
  </si>
  <si>
    <r>
      <rPr/>
      <t xml:space="preserve">  </t>
    </r>
    <r>
      <rPr>
        <sz val="11.0"/>
        <color rgb="FF000000"/>
        <rFont val="宋体"/>
        <charset val="134"/>
      </rPr>
      <t>从其他资金调入</t>
    </r>
    <phoneticPr fontId="0" type="noConversion"/>
  </si>
  <si>
    <r>
      <rPr/>
      <t xml:space="preserve">  </t>
    </r>
    <r>
      <rPr>
        <b/>
        <sz val="11.0"/>
        <color rgb="FF000000"/>
        <rFont val="宋体"/>
        <charset val="134"/>
      </rPr>
      <t>地方政府债务收入</t>
    </r>
    <phoneticPr fontId="0" type="noConversion"/>
  </si>
  <si>
    <r>
      <rPr/>
      <t xml:space="preserve">  </t>
    </r>
    <r>
      <rPr>
        <b/>
        <sz val="11.0"/>
        <color rgb="FF000000"/>
        <rFont val="宋体"/>
        <charset val="134"/>
      </rPr>
      <t>地方政府一般债务还本支出</t>
    </r>
    <phoneticPr fontId="0" type="noConversion"/>
  </si>
  <si>
    <r>
      <rPr/>
      <t xml:space="preserve">    </t>
    </r>
    <r>
      <rPr>
        <b/>
        <sz val="11.0"/>
        <color rgb="FF000000"/>
        <rFont val="宋体"/>
        <charset val="134"/>
      </rPr>
      <t>一般债务收入</t>
    </r>
    <phoneticPr fontId="0" type="noConversion"/>
  </si>
  <si>
    <r>
      <rPr/>
      <t xml:space="preserve">    </t>
    </r>
    <r>
      <rPr>
        <sz val="11.0"/>
        <color rgb="FF000000"/>
        <rFont val="宋体"/>
        <charset val="134"/>
      </rPr>
      <t>地方政府一般债券还本支出</t>
    </r>
    <phoneticPr fontId="0" type="noConversion"/>
  </si>
  <si>
    <r>
      <rPr/>
      <t xml:space="preserve">      </t>
    </r>
    <r>
      <rPr>
        <sz val="11.0"/>
        <color rgb="FF000000"/>
        <rFont val="宋体"/>
        <charset val="134"/>
      </rPr>
      <t>地方政府一般债券收入</t>
    </r>
    <phoneticPr fontId="0" type="noConversion"/>
  </si>
  <si>
    <r>
      <rPr/>
      <t xml:space="preserve">    </t>
    </r>
    <r>
      <rPr>
        <sz val="11.0"/>
        <color rgb="FF000000"/>
        <rFont val="宋体"/>
        <charset val="134"/>
      </rPr>
      <t>地方政府向外国政府借款还本支出</t>
    </r>
    <phoneticPr fontId="0" type="noConversion"/>
  </si>
  <si>
    <r>
      <rPr/>
      <t xml:space="preserve">      </t>
    </r>
    <r>
      <rPr>
        <sz val="11.0"/>
        <color rgb="FF000000"/>
        <rFont val="宋体"/>
        <charset val="134"/>
      </rPr>
      <t>地方政府向外国政府借款收入</t>
    </r>
    <phoneticPr fontId="0" type="noConversion"/>
  </si>
  <si>
    <r>
      <rPr/>
      <t xml:space="preserve">    </t>
    </r>
    <r>
      <rPr>
        <sz val="11.0"/>
        <color rgb="FF000000"/>
        <rFont val="宋体"/>
        <charset val="134"/>
      </rPr>
      <t>地方政府向国际组织借款还本支出</t>
    </r>
    <phoneticPr fontId="0" type="noConversion"/>
  </si>
  <si>
    <r>
      <rPr/>
      <t xml:space="preserve">      </t>
    </r>
    <r>
      <rPr>
        <sz val="11.0"/>
        <color rgb="FF000000"/>
        <rFont val="宋体"/>
        <charset val="134"/>
      </rPr>
      <t>地方政府向国际组织借款收入</t>
    </r>
    <phoneticPr fontId="0" type="noConversion"/>
  </si>
  <si>
    <r>
      <rPr/>
      <t xml:space="preserve">    </t>
    </r>
    <r>
      <rPr>
        <sz val="11.0"/>
        <color rgb="FF000000"/>
        <rFont val="宋体"/>
        <charset val="134"/>
      </rPr>
      <t>地方政府其他一般债务还本支出</t>
    </r>
    <phoneticPr fontId="0" type="noConversion"/>
  </si>
  <si>
    <r>
      <rPr/>
      <t xml:space="preserve">      </t>
    </r>
    <r>
      <rPr>
        <sz val="11.0"/>
        <color rgb="FF000000"/>
        <rFont val="宋体"/>
        <charset val="134"/>
      </rPr>
      <t>地方政府其他一般债务收入</t>
    </r>
    <phoneticPr fontId="0" type="noConversion"/>
  </si>
  <si>
    <r>
      <rPr/>
      <t xml:space="preserve">  </t>
    </r>
    <r>
      <rPr>
        <b/>
        <sz val="11.0"/>
        <color rgb="FF000000"/>
        <rFont val="宋体"/>
        <charset val="134"/>
      </rPr>
      <t>地方政府一般债务转贷收入</t>
    </r>
    <phoneticPr fontId="0" type="noConversion"/>
  </si>
  <si>
    <r>
      <rPr/>
      <t xml:space="preserve">  </t>
    </r>
    <r>
      <rPr>
        <sz val="11.0"/>
        <color rgb="FF000000"/>
        <rFont val="宋体"/>
        <charset val="134"/>
      </rPr>
      <t>地方政府一般债券转贷支出</t>
    </r>
    <phoneticPr fontId="0" type="noConversion"/>
  </si>
  <si>
    <r>
      <rPr/>
      <t xml:space="preserve">    </t>
    </r>
    <r>
      <rPr>
        <sz val="11.0"/>
        <color rgb="FF000000"/>
        <rFont val="宋体"/>
        <charset val="134"/>
      </rPr>
      <t>地方政府一般债券转贷收入</t>
    </r>
    <phoneticPr fontId="0" type="noConversion"/>
  </si>
  <si>
    <r>
      <rPr/>
      <t xml:space="preserve">  </t>
    </r>
    <r>
      <rPr>
        <sz val="11.0"/>
        <color rgb="FF000000"/>
        <rFont val="宋体"/>
        <charset val="134"/>
      </rPr>
      <t>地方政府向外国政府借款转贷支出</t>
    </r>
    <phoneticPr fontId="0" type="noConversion"/>
  </si>
  <si>
    <r>
      <rPr/>
      <t xml:space="preserve">    </t>
    </r>
    <r>
      <rPr>
        <sz val="11.0"/>
        <color rgb="FF000000"/>
        <rFont val="宋体"/>
        <charset val="134"/>
      </rPr>
      <t>地方政府向外国政府借款转贷收入</t>
    </r>
    <phoneticPr fontId="0" type="noConversion"/>
  </si>
  <si>
    <r>
      <rPr/>
      <t xml:space="preserve">  </t>
    </r>
    <r>
      <rPr>
        <sz val="11.0"/>
        <color rgb="FF000000"/>
        <rFont val="宋体"/>
        <charset val="134"/>
      </rPr>
      <t>地方政府向国际组织借款转贷支出</t>
    </r>
    <phoneticPr fontId="0" type="noConversion"/>
  </si>
  <si>
    <r>
      <rPr/>
      <t xml:space="preserve">    </t>
    </r>
    <r>
      <rPr>
        <sz val="11.0"/>
        <color rgb="FF000000"/>
        <rFont val="宋体"/>
        <charset val="134"/>
      </rPr>
      <t>地方政府向国际组织借款转贷收入</t>
    </r>
    <phoneticPr fontId="0" type="noConversion"/>
  </si>
  <si>
    <r>
      <rPr/>
      <t xml:space="preserve">  </t>
    </r>
    <r>
      <rPr>
        <sz val="11.0"/>
        <color rgb="FF000000"/>
        <rFont val="宋体"/>
        <charset val="134"/>
      </rPr>
      <t>地方政府其他一般债务转贷支出</t>
    </r>
    <phoneticPr fontId="0" type="noConversion"/>
  </si>
  <si>
    <r>
      <rPr/>
      <t xml:space="preserve">    </t>
    </r>
    <r>
      <rPr>
        <sz val="11.0"/>
        <color rgb="FF000000"/>
        <rFont val="宋体"/>
        <charset val="134"/>
      </rPr>
      <t>地方政府其他一般债务转贷收入</t>
    </r>
    <phoneticPr fontId="0" type="noConversion"/>
  </si>
  <si>
    <r>
      <rPr>
        <b/>
        <sz val="11.0"/>
        <color rgb="FF000000"/>
        <rFont val="宋体"/>
        <charset val="134"/>
      </rPr>
      <t>减</t>
    </r>
    <r>
      <rPr>
        <b/>
        <sz val="11.0"/>
        <color rgb="FF000000"/>
        <rFont val="Times New Roman"/>
        <family val="1"/>
      </rPr>
      <t>:</t>
    </r>
    <r>
      <rPr>
        <b/>
        <sz val="11.0"/>
        <color rgb="FF000000"/>
        <rFont val="宋体"/>
        <charset val="134"/>
      </rPr>
      <t>结转下年的支出</t>
    </r>
    <phoneticPr fontId="0" type="noConversion"/>
  </si>
  <si>
    <r>
      <rPr>
        <b/>
        <sz val="11.0"/>
        <color rgb="FF000000"/>
        <rFont val="宋体"/>
        <charset val="134"/>
      </rPr>
      <t>收</t>
    </r>
    <r>
      <rPr>
        <b/>
        <sz val="11.0"/>
        <color rgb="FF000000"/>
        <rFont val="Times New Roman"/>
        <family val="1"/>
      </rPr>
      <t xml:space="preserve">  </t>
    </r>
    <r>
      <rPr>
        <b/>
        <sz val="11.0"/>
        <color rgb="FF000000"/>
        <rFont val="宋体"/>
        <charset val="134"/>
      </rPr>
      <t>入</t>
    </r>
    <r>
      <rPr>
        <b/>
        <sz val="11.0"/>
        <color rgb="FF000000"/>
        <rFont val="Times New Roman"/>
        <family val="1"/>
      </rPr>
      <t xml:space="preserve">  </t>
    </r>
    <r>
      <rPr>
        <b/>
        <sz val="11.0"/>
        <color rgb="FF000000"/>
        <rFont val="宋体"/>
        <charset val="134"/>
      </rPr>
      <t>总</t>
    </r>
    <r>
      <rPr>
        <b/>
        <sz val="11.0"/>
        <color rgb="FF000000"/>
        <rFont val="Times New Roman"/>
        <family val="1"/>
      </rPr>
      <t xml:space="preserve">  </t>
    </r>
    <r>
      <rPr>
        <b/>
        <sz val="11.0"/>
        <color rgb="FF000000"/>
        <rFont val="宋体"/>
        <charset val="134"/>
      </rPr>
      <t>计</t>
    </r>
    <phoneticPr fontId="0" type="noConversion"/>
  </si>
  <si>
    <r>
      <rPr>
        <b/>
        <sz val="11.0"/>
        <color rgb="FF000000"/>
        <rFont val="宋体"/>
        <charset val="134"/>
      </rPr>
      <t>支</t>
    </r>
    <r>
      <rPr>
        <b/>
        <sz val="11.0"/>
        <color rgb="FF000000"/>
        <rFont val="Times New Roman"/>
        <family val="1"/>
      </rPr>
      <t xml:space="preserve">  </t>
    </r>
    <r>
      <rPr>
        <b/>
        <sz val="11.0"/>
        <color rgb="FF000000"/>
        <rFont val="宋体"/>
        <charset val="134"/>
      </rPr>
      <t>出</t>
    </r>
    <r>
      <rPr>
        <b/>
        <sz val="11.0"/>
        <color rgb="FF000000"/>
        <rFont val="Times New Roman"/>
        <family val="1"/>
      </rPr>
      <t xml:space="preserve">  </t>
    </r>
    <r>
      <rPr>
        <b/>
        <sz val="11.0"/>
        <color rgb="FF000000"/>
        <rFont val="宋体"/>
        <charset val="134"/>
      </rPr>
      <t>总</t>
    </r>
    <r>
      <rPr>
        <b/>
        <sz val="11.0"/>
        <color rgb="FF000000"/>
        <rFont val="Times New Roman"/>
        <family val="1"/>
      </rPr>
      <t xml:space="preserve">  </t>
    </r>
    <r>
      <rPr>
        <b/>
        <sz val="11.0"/>
        <color rgb="FF000000"/>
        <rFont val="宋体"/>
        <charset val="134"/>
      </rPr>
      <t>计</t>
    </r>
    <phoneticPr fontId="0" type="noConversion"/>
  </si>
  <si>
    <t>2019年攀枝花市市本级
一般公共预算基本支出决算表</t>
  </si>
  <si>
    <t xml:space="preserve">  工资奖金津补贴</t>
  </si>
  <si>
    <t xml:space="preserve">  社会保障缴费</t>
  </si>
  <si>
    <t xml:space="preserve">  住房公积金</t>
  </si>
  <si>
    <t xml:space="preserve">  其他工资福利支出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</si>
  <si>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</si>
  <si>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</si>
  <si>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</si>
  <si>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</si>
  <si>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</si>
  <si>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</si>
  <si>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</si>
  <si>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</si>
  <si>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</si>
  <si>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</si>
  <si>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</si>
  <si>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</si>
  <si>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</si>
  <si>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</si>
  <si>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</si>
  <si>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</si>
  <si>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</si>
  <si>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</si>
  <si>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</si>
  <si>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 xml:space="preserve">  工资福利支出</t>
  </si>
  <si>
    <t xml:space="preserve">  商品和服务支出</t>
  </si>
  <si>
    <t xml:space="preserve">  其他对事业单位补助</t>
  </si>
  <si>
    <t xml:space="preserve">  资本性支出(一)</t>
  </si>
  <si>
    <t xml:space="preserve">  资本性支出(二)</t>
  </si>
  <si>
    <t xml:space="preserve">  费用补贴</t>
  </si>
  <si>
    <t xml:space="preserve">  利息补贴</t>
  </si>
  <si>
    <t xml:space="preserve">  其他对企业补助</t>
  </si>
  <si>
    <t xml:space="preserve">  对企业资本性支出(一)</t>
  </si>
  <si>
    <t xml:space="preserve">  对企业资本性支出(二)</t>
  </si>
  <si>
    <t xml:space="preserve">  社会福利和救助</t>
  </si>
  <si>
    <t xml:space="preserve">  助学金</t>
  </si>
  <si>
    <t xml:space="preserve">  个人农业生产补贴</t>
  </si>
  <si>
    <t xml:space="preserve">  离退休费</t>
  </si>
  <si>
    <t xml:space="preserve">  其他对个人和家庭补助</t>
  </si>
  <si>
    <t xml:space="preserve">  对社会保险基金补助</t>
  </si>
  <si>
    <t xml:space="preserve">  补充全国社会保障基金</t>
  </si>
  <si>
    <t xml:space="preserve">  国内债务付息</t>
  </si>
  <si>
    <t xml:space="preserve">  国外债务付息</t>
  </si>
  <si>
    <t xml:space="preserve">  国内债务发行费用</t>
  </si>
  <si>
    <t xml:space="preserve">  国外债务发行费用</t>
  </si>
  <si>
    <t xml:space="preserve">  赠与</t>
  </si>
  <si>
    <t xml:space="preserve">  国家赔偿费用支出</t>
  </si>
  <si>
    <t xml:space="preserve">  对民间非营利组织和群众性自治组织补贴</t>
  </si>
  <si>
    <t xml:space="preserve">  其他支出</t>
  </si>
  <si>
    <t>2019年省对攀枝花市税返和转移支付补助决算表</t>
  </si>
  <si>
    <r>
      <rPr>
        <b/>
        <sz val="12.0"/>
        <color rgb="FF000000"/>
        <rFont val="宋体"/>
        <charset val="134"/>
      </rPr>
      <t>项</t>
    </r>
    <r>
      <rPr>
        <b/>
        <sz val="12.0"/>
        <color rgb="FF000000"/>
        <rFont val="Times New Roman"/>
        <family val="1"/>
      </rPr>
      <t xml:space="preserve">   </t>
    </r>
    <r>
      <rPr>
        <b/>
        <sz val="12.0"/>
        <color rgb="FF000000"/>
        <rFont val="宋体"/>
        <charset val="134"/>
      </rPr>
      <t>目</t>
    </r>
    <phoneticPr fontId="0" type="noConversion"/>
  </si>
  <si>
    <r>
      <rPr/>
      <t xml:space="preserve">  </t>
    </r>
    <r>
      <rPr>
        <b/>
        <sz val="12.0"/>
        <color rgb="FF000000"/>
        <rFont val="宋体"/>
        <charset val="134"/>
      </rPr>
      <t>返还性收入</t>
    </r>
    <phoneticPr fontId="0" type="noConversion"/>
  </si>
  <si>
    <r>
      <rPr/>
      <t xml:space="preserve">    </t>
    </r>
    <r>
      <rPr>
        <sz val="12.0"/>
        <color rgb="FF000000"/>
        <rFont val="宋体"/>
        <charset val="134"/>
      </rPr>
      <t>所得税基数返还收入</t>
    </r>
    <phoneticPr fontId="0" type="noConversion"/>
  </si>
  <si>
    <r>
      <rPr/>
      <t xml:space="preserve">    </t>
    </r>
    <r>
      <rPr>
        <sz val="12.0"/>
        <color rgb="FF000000"/>
        <rFont val="宋体"/>
        <charset val="134"/>
      </rPr>
      <t>成品油税费改革税收返还收入</t>
    </r>
    <phoneticPr fontId="0" type="noConversion"/>
  </si>
  <si>
    <r>
      <rPr/>
      <t xml:space="preserve">    </t>
    </r>
    <r>
      <rPr>
        <sz val="12.0"/>
        <color rgb="FF000000"/>
        <rFont val="宋体"/>
        <charset val="134"/>
      </rPr>
      <t>增值税税收返还收入</t>
    </r>
    <phoneticPr fontId="0" type="noConversion"/>
  </si>
  <si>
    <r>
      <rPr/>
      <t xml:space="preserve">    </t>
    </r>
    <r>
      <rPr>
        <sz val="12.0"/>
        <color rgb="FF000000"/>
        <rFont val="宋体"/>
        <charset val="134"/>
      </rPr>
      <t>消费税税收返还收入</t>
    </r>
    <phoneticPr fontId="0" type="noConversion"/>
  </si>
  <si>
    <r>
      <rPr/>
      <t xml:space="preserve">    </t>
    </r>
    <r>
      <rPr>
        <sz val="12.0"/>
        <color rgb="FF000000"/>
        <rFont val="宋体"/>
        <charset val="134"/>
      </rPr>
      <t>增值税</t>
    </r>
    <r>
      <rPr>
        <sz val="12.0"/>
        <color rgb="FF000000"/>
        <rFont val="Times New Roman"/>
        <family val="1"/>
      </rPr>
      <t>“</t>
    </r>
    <r>
      <rPr>
        <sz val="12.0"/>
        <color rgb="FF000000"/>
        <rFont val="宋体"/>
        <charset val="134"/>
      </rPr>
      <t>五五分享</t>
    </r>
    <r>
      <rPr>
        <sz val="12.0"/>
        <color rgb="FF000000"/>
        <rFont val="Times New Roman"/>
        <family val="1"/>
      </rPr>
      <t>”</t>
    </r>
    <r>
      <rPr>
        <sz val="12.0"/>
        <color rgb="FF000000"/>
        <rFont val="宋体"/>
        <charset val="134"/>
      </rPr>
      <t>税收返还收入</t>
    </r>
    <phoneticPr fontId="0" type="noConversion"/>
  </si>
  <si>
    <r>
      <rPr/>
      <t xml:space="preserve">    </t>
    </r>
    <r>
      <rPr>
        <sz val="12.0"/>
        <color rgb="FF000000"/>
        <rFont val="宋体"/>
        <charset val="134"/>
      </rPr>
      <t>其他返还性收入</t>
    </r>
    <phoneticPr fontId="0" type="noConversion"/>
  </si>
  <si>
    <r>
      <rPr/>
      <t xml:space="preserve">  </t>
    </r>
    <r>
      <rPr>
        <b/>
        <sz val="12.0"/>
        <color rgb="FF000000"/>
        <rFont val="宋体"/>
        <charset val="134"/>
      </rPr>
      <t>一般性转移支付收入</t>
    </r>
    <phoneticPr fontId="0" type="noConversion"/>
  </si>
  <si>
    <r>
      <rPr/>
      <t xml:space="preserve">    </t>
    </r>
    <r>
      <rPr>
        <sz val="12.0"/>
        <color rgb="FF000000"/>
        <rFont val="宋体"/>
        <charset val="134"/>
      </rPr>
      <t>体制补助收入</t>
    </r>
    <phoneticPr fontId="0" type="noConversion"/>
  </si>
  <si>
    <r>
      <rPr/>
      <t xml:space="preserve">    </t>
    </r>
    <r>
      <rPr>
        <sz val="12.0"/>
        <color rgb="FF000000"/>
        <rFont val="宋体"/>
        <charset val="134"/>
      </rPr>
      <t>均衡性转移支付收入</t>
    </r>
    <phoneticPr fontId="0" type="noConversion"/>
  </si>
  <si>
    <r>
      <rPr/>
      <t xml:space="preserve">    </t>
    </r>
    <r>
      <rPr>
        <sz val="12.0"/>
        <color rgb="FF000000"/>
        <rFont val="宋体"/>
        <charset val="134"/>
      </rPr>
      <t>县级基本财力保障机制奖补资金收入</t>
    </r>
    <phoneticPr fontId="0" type="noConversion"/>
  </si>
  <si>
    <r>
      <rPr/>
      <t xml:space="preserve">    </t>
    </r>
    <r>
      <rPr>
        <sz val="12.0"/>
        <color rgb="FF000000"/>
        <rFont val="宋体"/>
        <charset val="134"/>
      </rPr>
      <t>结算补助收入</t>
    </r>
    <phoneticPr fontId="0" type="noConversion"/>
  </si>
  <si>
    <r>
      <rPr/>
      <t xml:space="preserve">    </t>
    </r>
    <r>
      <rPr>
        <sz val="12.0"/>
        <color rgb="FF000000"/>
        <rFont val="宋体"/>
        <charset val="134"/>
      </rPr>
      <t>资源枯竭型城市转移支付补助收入</t>
    </r>
    <phoneticPr fontId="0" type="noConversion"/>
  </si>
  <si>
    <r>
      <rPr/>
      <t xml:space="preserve">    </t>
    </r>
    <r>
      <rPr>
        <sz val="12.0"/>
        <color rgb="FF000000"/>
        <rFont val="宋体"/>
        <charset val="134"/>
      </rPr>
      <t>企业事业单位划转补助收入</t>
    </r>
    <phoneticPr fontId="0" type="noConversion"/>
  </si>
  <si>
    <r>
      <rPr/>
      <t xml:space="preserve">    </t>
    </r>
    <r>
      <rPr>
        <sz val="12.0"/>
        <color rgb="FF000000"/>
        <rFont val="宋体"/>
        <charset val="134"/>
      </rPr>
      <t>成品油税费改革转移支付补助收入</t>
    </r>
    <phoneticPr fontId="0" type="noConversion"/>
  </si>
  <si>
    <r>
      <rPr/>
      <t xml:space="preserve">    </t>
    </r>
    <r>
      <rPr>
        <sz val="12.0"/>
        <color rgb="FF000000"/>
        <rFont val="宋体"/>
        <charset val="134"/>
      </rPr>
      <t>基层公检法司转移支付收入</t>
    </r>
    <phoneticPr fontId="0" type="noConversion"/>
  </si>
  <si>
    <r>
      <rPr/>
      <t xml:space="preserve">    </t>
    </r>
    <r>
      <rPr>
        <sz val="12.0"/>
        <color rgb="FF000000"/>
        <rFont val="宋体"/>
        <charset val="134"/>
      </rPr>
      <t>城乡义务教育转移支付收入</t>
    </r>
    <phoneticPr fontId="0" type="noConversion"/>
  </si>
  <si>
    <r>
      <rPr/>
      <t xml:space="preserve">    </t>
    </r>
    <r>
      <rPr>
        <sz val="12.0"/>
        <color rgb="FF000000"/>
        <rFont val="宋体"/>
        <charset val="134"/>
      </rPr>
      <t>基本养老金转移支付收入</t>
    </r>
    <phoneticPr fontId="0" type="noConversion"/>
  </si>
  <si>
    <r>
      <rPr/>
      <t xml:space="preserve">    </t>
    </r>
    <r>
      <rPr>
        <sz val="12.0"/>
        <color rgb="FF000000"/>
        <rFont val="宋体"/>
        <charset val="134"/>
      </rPr>
      <t>城乡居民基本医疗保险转移支付收入</t>
    </r>
    <phoneticPr fontId="0" type="noConversion"/>
  </si>
  <si>
    <r>
      <rPr/>
      <t xml:space="preserve">    </t>
    </r>
    <r>
      <rPr>
        <sz val="12.0"/>
        <color rgb="FF000000"/>
        <rFont val="宋体"/>
        <charset val="134"/>
      </rPr>
      <t>农村综合改革转移支付收入</t>
    </r>
    <phoneticPr fontId="0" type="noConversion"/>
  </si>
  <si>
    <r>
      <rPr/>
      <t xml:space="preserve">    </t>
    </r>
    <r>
      <rPr>
        <sz val="12.0"/>
        <color rgb="FF000000"/>
        <rFont val="宋体"/>
        <charset val="134"/>
      </rPr>
      <t>产粮</t>
    </r>
    <r>
      <rPr>
        <sz val="12.0"/>
        <color rgb="FF000000"/>
        <rFont val="Times New Roman"/>
        <family val="1"/>
      </rPr>
      <t>(</t>
    </r>
    <r>
      <rPr>
        <sz val="12.0"/>
        <color rgb="FF000000"/>
        <rFont val="宋体"/>
        <charset val="134"/>
      </rPr>
      <t>油</t>
    </r>
    <r>
      <rPr>
        <sz val="12.0"/>
        <color rgb="FF000000"/>
        <rFont val="Times New Roman"/>
        <family val="1"/>
      </rPr>
      <t>)</t>
    </r>
    <r>
      <rPr>
        <sz val="12.0"/>
        <color rgb="FF000000"/>
        <rFont val="宋体"/>
        <charset val="134"/>
      </rPr>
      <t>大县奖励资金收入</t>
    </r>
    <phoneticPr fontId="0" type="noConversion"/>
  </si>
  <si>
    <r>
      <rPr/>
      <t xml:space="preserve">    </t>
    </r>
    <r>
      <rPr>
        <sz val="12.0"/>
        <color rgb="FF000000"/>
        <rFont val="宋体"/>
        <charset val="134"/>
      </rPr>
      <t>重点生态功能区转移支付收入</t>
    </r>
    <phoneticPr fontId="0" type="noConversion"/>
  </si>
  <si>
    <r>
      <rPr/>
      <t xml:space="preserve">    </t>
    </r>
    <r>
      <rPr>
        <sz val="12.0"/>
        <color rgb="FF000000"/>
        <rFont val="宋体"/>
        <charset val="134"/>
      </rPr>
      <t>固定数额补助收入</t>
    </r>
    <phoneticPr fontId="0" type="noConversion"/>
  </si>
  <si>
    <r>
      <rPr/>
      <t xml:space="preserve">    </t>
    </r>
    <r>
      <rPr>
        <sz val="12.0"/>
        <color rgb="FF000000"/>
        <rFont val="宋体"/>
        <charset val="134"/>
      </rPr>
      <t>革命老区转移支付收入</t>
    </r>
    <phoneticPr fontId="0" type="noConversion"/>
  </si>
  <si>
    <r>
      <rPr/>
      <t xml:space="preserve">    </t>
    </r>
    <r>
      <rPr>
        <sz val="12.0"/>
        <color rgb="FF000000"/>
        <rFont val="宋体"/>
        <charset val="134"/>
      </rPr>
      <t>民族地区转移支付收入</t>
    </r>
    <phoneticPr fontId="0" type="noConversion"/>
  </si>
  <si>
    <r>
      <rPr/>
      <t xml:space="preserve">    </t>
    </r>
    <r>
      <rPr>
        <sz val="12.0"/>
        <color rgb="FF000000"/>
        <rFont val="宋体"/>
        <charset val="134"/>
      </rPr>
      <t>边境地区转移支付收入</t>
    </r>
    <phoneticPr fontId="0" type="noConversion"/>
  </si>
  <si>
    <r>
      <rPr/>
      <t xml:space="preserve">    </t>
    </r>
    <r>
      <rPr>
        <sz val="12.0"/>
        <color rgb="FF000000"/>
        <rFont val="宋体"/>
        <charset val="134"/>
      </rPr>
      <t>贫困地区转移支付收入</t>
    </r>
    <phoneticPr fontId="0" type="noConversion"/>
  </si>
  <si>
    <r>
      <rPr/>
      <t xml:space="preserve">    </t>
    </r>
    <r>
      <rPr>
        <sz val="12.0"/>
        <color rgb="FF000000"/>
        <rFont val="宋体"/>
        <charset val="134"/>
      </rPr>
      <t>一般公共服务共同财政事权转移支付收入</t>
    </r>
    <r>
      <rPr>
        <sz val="12.0"/>
        <color rgb="FF000000"/>
        <rFont val="Times New Roman"/>
        <family val="1"/>
      </rPr>
      <t xml:space="preserve">  </t>
    </r>
    <phoneticPr fontId="0" type="noConversion"/>
  </si>
  <si>
    <r>
      <rPr/>
      <t xml:space="preserve">    </t>
    </r>
    <r>
      <rPr>
        <sz val="12.0"/>
        <color rgb="FF000000"/>
        <rFont val="宋体"/>
        <charset val="134"/>
      </rPr>
      <t>外交共同财政事权转移支付收入</t>
    </r>
    <r>
      <rPr>
        <sz val="12.0"/>
        <color rgb="FF000000"/>
        <rFont val="Times New Roman"/>
        <family val="1"/>
      </rPr>
      <t xml:space="preserve">  </t>
    </r>
    <phoneticPr fontId="0" type="noConversion"/>
  </si>
  <si>
    <r>
      <rPr/>
      <t xml:space="preserve">    </t>
    </r>
    <r>
      <rPr>
        <sz val="12.0"/>
        <color rgb="FF000000"/>
        <rFont val="宋体"/>
        <charset val="134"/>
      </rPr>
      <t>国防共同财政事权转移支付收入</t>
    </r>
    <r>
      <rPr>
        <sz val="12.0"/>
        <color rgb="FF000000"/>
        <rFont val="Times New Roman"/>
        <family val="1"/>
      </rPr>
      <t xml:space="preserve">  </t>
    </r>
    <phoneticPr fontId="0" type="noConversion"/>
  </si>
  <si>
    <r>
      <rPr/>
      <t xml:space="preserve">    </t>
    </r>
    <r>
      <rPr>
        <sz val="12.0"/>
        <color rgb="FF000000"/>
        <rFont val="宋体"/>
        <charset val="134"/>
      </rPr>
      <t>公共安全共同财政事权转移支付收入</t>
    </r>
    <r>
      <rPr>
        <sz val="12.0"/>
        <color rgb="FF000000"/>
        <rFont val="Times New Roman"/>
        <family val="1"/>
      </rPr>
      <t xml:space="preserve">  </t>
    </r>
    <phoneticPr fontId="0" type="noConversion"/>
  </si>
  <si>
    <r>
      <rPr/>
      <t xml:space="preserve">    </t>
    </r>
    <r>
      <rPr>
        <sz val="12.0"/>
        <color rgb="FF000000"/>
        <rFont val="宋体"/>
        <charset val="134"/>
      </rPr>
      <t>教育共同财政事权转移支付收入</t>
    </r>
    <r>
      <rPr>
        <sz val="12.0"/>
        <color rgb="FF000000"/>
        <rFont val="Times New Roman"/>
        <family val="1"/>
      </rPr>
      <t xml:space="preserve">  </t>
    </r>
    <phoneticPr fontId="0" type="noConversion"/>
  </si>
  <si>
    <r>
      <rPr/>
      <t xml:space="preserve">    </t>
    </r>
    <r>
      <rPr>
        <sz val="12.0"/>
        <color rgb="FF000000"/>
        <rFont val="宋体"/>
        <charset val="134"/>
      </rPr>
      <t>科学技术共同财政事权转移支付收入</t>
    </r>
    <r>
      <rPr>
        <sz val="12.0"/>
        <color rgb="FF000000"/>
        <rFont val="Times New Roman"/>
        <family val="1"/>
      </rPr>
      <t xml:space="preserve">  </t>
    </r>
    <phoneticPr fontId="0" type="noConversion"/>
  </si>
  <si>
    <r>
      <rPr/>
      <t xml:space="preserve">    </t>
    </r>
    <r>
      <rPr>
        <sz val="12.0"/>
        <color rgb="FF000000"/>
        <rFont val="宋体"/>
        <charset val="134"/>
      </rPr>
      <t>文化旅游体育与传媒共同财政事权转移支付收入</t>
    </r>
    <r>
      <rPr>
        <sz val="12.0"/>
        <color rgb="FF000000"/>
        <rFont val="Times New Roman"/>
        <family val="1"/>
      </rPr>
      <t xml:space="preserve">  </t>
    </r>
    <phoneticPr fontId="0" type="noConversion"/>
  </si>
  <si>
    <r>
      <rPr/>
      <t xml:space="preserve">    </t>
    </r>
    <r>
      <rPr>
        <sz val="12.0"/>
        <color rgb="FF000000"/>
        <rFont val="宋体"/>
        <charset val="134"/>
      </rPr>
      <t>社会保障和就业共同财政事权转移支付收入</t>
    </r>
    <r>
      <rPr>
        <sz val="12.0"/>
        <color rgb="FF000000"/>
        <rFont val="Times New Roman"/>
        <family val="1"/>
      </rPr>
      <t xml:space="preserve">  </t>
    </r>
    <phoneticPr fontId="0" type="noConversion"/>
  </si>
  <si>
    <r>
      <rPr/>
      <t xml:space="preserve">    </t>
    </r>
    <r>
      <rPr>
        <sz val="12.0"/>
        <color rgb="FF000000"/>
        <rFont val="宋体"/>
        <charset val="134"/>
      </rPr>
      <t>卫生健康共同财政事权转移支付收入</t>
    </r>
    <r>
      <rPr>
        <sz val="12.0"/>
        <color rgb="FF000000"/>
        <rFont val="Times New Roman"/>
        <family val="1"/>
      </rPr>
      <t xml:space="preserve">  </t>
    </r>
    <phoneticPr fontId="0" type="noConversion"/>
  </si>
  <si>
    <r>
      <rPr/>
      <t xml:space="preserve">    </t>
    </r>
    <r>
      <rPr>
        <sz val="12.0"/>
        <color rgb="FF000000"/>
        <rFont val="宋体"/>
        <charset val="134"/>
      </rPr>
      <t>节能环保共同财政事权转移支付收入</t>
    </r>
    <r>
      <rPr>
        <sz val="12.0"/>
        <color rgb="FF000000"/>
        <rFont val="Times New Roman"/>
        <family val="1"/>
      </rPr>
      <t xml:space="preserve">  </t>
    </r>
    <phoneticPr fontId="0" type="noConversion"/>
  </si>
  <si>
    <r>
      <rPr/>
      <t xml:space="preserve">    </t>
    </r>
    <r>
      <rPr>
        <sz val="12.0"/>
        <color rgb="FF000000"/>
        <rFont val="宋体"/>
        <charset val="134"/>
      </rPr>
      <t>城乡社区共同财政事权转移支付收入</t>
    </r>
    <r>
      <rPr>
        <sz val="12.0"/>
        <color rgb="FF000000"/>
        <rFont val="Times New Roman"/>
        <family val="1"/>
      </rPr>
      <t xml:space="preserve">  </t>
    </r>
    <phoneticPr fontId="0" type="noConversion"/>
  </si>
  <si>
    <r>
      <rPr/>
      <t xml:space="preserve">    </t>
    </r>
    <r>
      <rPr>
        <sz val="12.0"/>
        <color rgb="FF000000"/>
        <rFont val="宋体"/>
        <charset val="134"/>
      </rPr>
      <t>农林水共同财政事权转移支付收入</t>
    </r>
    <r>
      <rPr>
        <sz val="12.0"/>
        <color rgb="FF000000"/>
        <rFont val="Times New Roman"/>
        <family val="1"/>
      </rPr>
      <t xml:space="preserve">  </t>
    </r>
    <phoneticPr fontId="0" type="noConversion"/>
  </si>
  <si>
    <r>
      <rPr/>
      <t xml:space="preserve">    </t>
    </r>
    <r>
      <rPr>
        <sz val="12.0"/>
        <color rgb="FF000000"/>
        <rFont val="宋体"/>
        <charset val="134"/>
      </rPr>
      <t>交通运输共同财政事权转移支付收入</t>
    </r>
    <r>
      <rPr>
        <sz val="12.0"/>
        <color rgb="FF000000"/>
        <rFont val="Times New Roman"/>
        <family val="1"/>
      </rPr>
      <t xml:space="preserve">  </t>
    </r>
    <phoneticPr fontId="0" type="noConversion"/>
  </si>
  <si>
    <r>
      <rPr/>
      <t xml:space="preserve">    </t>
    </r>
    <r>
      <rPr>
        <sz val="12.0"/>
        <color rgb="FF000000"/>
        <rFont val="宋体"/>
        <charset val="134"/>
      </rPr>
      <t>资源勘探信息等共同财政事权转移支付收入</t>
    </r>
    <r>
      <rPr>
        <sz val="12.0"/>
        <color rgb="FF000000"/>
        <rFont val="Times New Roman"/>
        <family val="1"/>
      </rPr>
      <t xml:space="preserve">  </t>
    </r>
    <phoneticPr fontId="0" type="noConversion"/>
  </si>
  <si>
    <r>
      <rPr/>
      <t xml:space="preserve">    </t>
    </r>
    <r>
      <rPr>
        <sz val="12.0"/>
        <color rgb="FF000000"/>
        <rFont val="宋体"/>
        <charset val="134"/>
      </rPr>
      <t>商业服务业等共同财政事权转移支付收入</t>
    </r>
    <r>
      <rPr>
        <sz val="12.0"/>
        <color rgb="FF000000"/>
        <rFont val="Times New Roman"/>
        <family val="1"/>
      </rPr>
      <t xml:space="preserve">  </t>
    </r>
    <phoneticPr fontId="0" type="noConversion"/>
  </si>
  <si>
    <r>
      <rPr/>
      <t xml:space="preserve">    </t>
    </r>
    <r>
      <rPr>
        <sz val="12.0"/>
        <color rgb="FF000000"/>
        <rFont val="宋体"/>
        <charset val="134"/>
      </rPr>
      <t>金融共同财政事权转移支付收入</t>
    </r>
    <r>
      <rPr>
        <sz val="12.0"/>
        <color rgb="FF000000"/>
        <rFont val="Times New Roman"/>
        <family val="1"/>
      </rPr>
      <t xml:space="preserve">  </t>
    </r>
    <phoneticPr fontId="0" type="noConversion"/>
  </si>
  <si>
    <r>
      <rPr/>
      <t xml:space="preserve">    </t>
    </r>
    <r>
      <rPr>
        <sz val="12.0"/>
        <color rgb="FF000000"/>
        <rFont val="宋体"/>
        <charset val="134"/>
      </rPr>
      <t>自然资源海洋气象等共同财政事权转移支付收入</t>
    </r>
    <r>
      <rPr>
        <sz val="12.0"/>
        <color rgb="FF000000"/>
        <rFont val="Times New Roman"/>
        <family val="1"/>
      </rPr>
      <t xml:space="preserve">  </t>
    </r>
    <phoneticPr fontId="0" type="noConversion"/>
  </si>
  <si>
    <r>
      <rPr/>
      <t xml:space="preserve">    </t>
    </r>
    <r>
      <rPr>
        <sz val="12.0"/>
        <color rgb="FF000000"/>
        <rFont val="宋体"/>
        <charset val="134"/>
      </rPr>
      <t>住房保障共同财政事权转移支付收入</t>
    </r>
    <r>
      <rPr>
        <sz val="12.0"/>
        <color rgb="FF000000"/>
        <rFont val="Times New Roman"/>
        <family val="1"/>
      </rPr>
      <t xml:space="preserve">  </t>
    </r>
    <phoneticPr fontId="0" type="noConversion"/>
  </si>
  <si>
    <r>
      <rPr/>
      <t xml:space="preserve">    </t>
    </r>
    <r>
      <rPr>
        <sz val="12.0"/>
        <color rgb="FF000000"/>
        <rFont val="宋体"/>
        <charset val="134"/>
      </rPr>
      <t>粮油物资储备共同财政事权转移支付收入</t>
    </r>
    <r>
      <rPr>
        <sz val="12.0"/>
        <color rgb="FF000000"/>
        <rFont val="Times New Roman"/>
        <family val="1"/>
      </rPr>
      <t xml:space="preserve">  </t>
    </r>
    <phoneticPr fontId="0" type="noConversion"/>
  </si>
  <si>
    <r>
      <rPr/>
      <t xml:space="preserve">    </t>
    </r>
    <r>
      <rPr>
        <sz val="12.0"/>
        <color rgb="FF000000"/>
        <rFont val="宋体"/>
        <charset val="134"/>
      </rPr>
      <t>其他共同财政事权转移支付收入</t>
    </r>
    <r>
      <rPr>
        <sz val="12.0"/>
        <color rgb="FF000000"/>
        <rFont val="Times New Roman"/>
        <family val="1"/>
      </rPr>
      <t xml:space="preserve">  </t>
    </r>
    <phoneticPr fontId="0" type="noConversion"/>
  </si>
  <si>
    <r>
      <rPr/>
      <t xml:space="preserve">    </t>
    </r>
    <r>
      <rPr>
        <sz val="12.0"/>
        <color rgb="FF000000"/>
        <rFont val="宋体"/>
        <charset val="134"/>
      </rPr>
      <t>其他一般性转移支付收入</t>
    </r>
    <phoneticPr fontId="0" type="noConversion"/>
  </si>
  <si>
    <r>
      <rPr/>
      <t xml:space="preserve">  </t>
    </r>
    <r>
      <rPr>
        <b/>
        <sz val="12.0"/>
        <color rgb="FF000000"/>
        <rFont val="宋体"/>
        <charset val="134"/>
      </rPr>
      <t>专项转移支付收入</t>
    </r>
    <phoneticPr fontId="0" type="noConversion"/>
  </si>
  <si>
    <r>
      <rPr/>
      <t xml:space="preserve">    </t>
    </r>
    <r>
      <rPr>
        <sz val="12.0"/>
        <color rgb="FF000000"/>
        <rFont val="宋体"/>
        <charset val="134"/>
      </rPr>
      <t>一般公共服务</t>
    </r>
    <phoneticPr fontId="0" type="noConversion"/>
  </si>
  <si>
    <r>
      <rPr/>
      <t xml:space="preserve">    </t>
    </r>
    <r>
      <rPr>
        <sz val="12.0"/>
        <color rgb="FF000000"/>
        <rFont val="宋体"/>
        <charset val="134"/>
      </rPr>
      <t>外交</t>
    </r>
    <phoneticPr fontId="0" type="noConversion"/>
  </si>
  <si>
    <r>
      <rPr/>
      <t xml:space="preserve">    </t>
    </r>
    <r>
      <rPr>
        <sz val="12.0"/>
        <color rgb="FF000000"/>
        <rFont val="宋体"/>
        <charset val="134"/>
      </rPr>
      <t>国防</t>
    </r>
    <phoneticPr fontId="0" type="noConversion"/>
  </si>
  <si>
    <r>
      <rPr/>
      <t xml:space="preserve">    </t>
    </r>
    <r>
      <rPr>
        <sz val="12.0"/>
        <color rgb="FF000000"/>
        <rFont val="宋体"/>
        <charset val="134"/>
      </rPr>
      <t>公共安全</t>
    </r>
    <phoneticPr fontId="0" type="noConversion"/>
  </si>
  <si>
    <r>
      <rPr/>
      <t xml:space="preserve">    </t>
    </r>
    <r>
      <rPr>
        <sz val="12.0"/>
        <color rgb="FF000000"/>
        <rFont val="宋体"/>
        <charset val="134"/>
      </rPr>
      <t>教育</t>
    </r>
    <phoneticPr fontId="0" type="noConversion"/>
  </si>
  <si>
    <r>
      <rPr/>
      <t xml:space="preserve">    </t>
    </r>
    <r>
      <rPr>
        <sz val="12.0"/>
        <color rgb="FF000000"/>
        <rFont val="宋体"/>
        <charset val="134"/>
      </rPr>
      <t>科学技术</t>
    </r>
    <phoneticPr fontId="0" type="noConversion"/>
  </si>
  <si>
    <r>
      <rPr/>
      <t xml:space="preserve">    </t>
    </r>
    <r>
      <rPr>
        <sz val="12.0"/>
        <color rgb="FF000000"/>
        <rFont val="宋体"/>
        <charset val="134"/>
      </rPr>
      <t>文化旅游体育与传媒</t>
    </r>
    <phoneticPr fontId="0" type="noConversion"/>
  </si>
  <si>
    <r>
      <rPr/>
      <t xml:space="preserve">    </t>
    </r>
    <r>
      <rPr>
        <sz val="12.0"/>
        <color rgb="FF000000"/>
        <rFont val="宋体"/>
        <charset val="134"/>
      </rPr>
      <t>社会保障和就业</t>
    </r>
    <phoneticPr fontId="0" type="noConversion"/>
  </si>
  <si>
    <r>
      <rPr/>
      <t xml:space="preserve">    </t>
    </r>
    <r>
      <rPr>
        <sz val="12.0"/>
        <color rgb="FF000000"/>
        <rFont val="宋体"/>
        <charset val="134"/>
      </rPr>
      <t>卫生健康</t>
    </r>
    <phoneticPr fontId="0" type="noConversion"/>
  </si>
  <si>
    <r>
      <rPr/>
      <t xml:space="preserve">    </t>
    </r>
    <r>
      <rPr>
        <sz val="12.0"/>
        <color rgb="FF000000"/>
        <rFont val="宋体"/>
        <charset val="134"/>
      </rPr>
      <t>节能环保</t>
    </r>
    <phoneticPr fontId="0" type="noConversion"/>
  </si>
  <si>
    <r>
      <rPr/>
      <t xml:space="preserve">    </t>
    </r>
    <r>
      <rPr>
        <sz val="12.0"/>
        <color rgb="FF000000"/>
        <rFont val="宋体"/>
        <charset val="134"/>
      </rPr>
      <t>城乡社区</t>
    </r>
    <phoneticPr fontId="0" type="noConversion"/>
  </si>
  <si>
    <r>
      <rPr/>
      <t xml:space="preserve">    </t>
    </r>
    <r>
      <rPr>
        <sz val="12.0"/>
        <color rgb="FF000000"/>
        <rFont val="宋体"/>
        <charset val="134"/>
      </rPr>
      <t>农林水</t>
    </r>
    <phoneticPr fontId="0" type="noConversion"/>
  </si>
  <si>
    <r>
      <rPr/>
      <t xml:space="preserve">    </t>
    </r>
    <r>
      <rPr>
        <sz val="12.0"/>
        <color rgb="FF000000"/>
        <rFont val="宋体"/>
        <charset val="134"/>
      </rPr>
      <t>交通运输</t>
    </r>
    <phoneticPr fontId="0" type="noConversion"/>
  </si>
  <si>
    <r>
      <rPr/>
      <t xml:space="preserve">    </t>
    </r>
    <r>
      <rPr>
        <sz val="12.0"/>
        <color rgb="FF000000"/>
        <rFont val="宋体"/>
        <charset val="134"/>
      </rPr>
      <t>资源勘探信息等</t>
    </r>
    <phoneticPr fontId="0" type="noConversion"/>
  </si>
  <si>
    <r>
      <rPr/>
      <t xml:space="preserve">    </t>
    </r>
    <r>
      <rPr>
        <sz val="12.0"/>
        <color rgb="FF000000"/>
        <rFont val="宋体"/>
        <charset val="134"/>
      </rPr>
      <t>商业服务业等</t>
    </r>
    <phoneticPr fontId="0" type="noConversion"/>
  </si>
  <si>
    <r>
      <rPr/>
      <t xml:space="preserve">    </t>
    </r>
    <r>
      <rPr>
        <sz val="12.0"/>
        <color rgb="FF000000"/>
        <rFont val="宋体"/>
        <charset val="134"/>
      </rPr>
      <t>金融</t>
    </r>
    <phoneticPr fontId="0" type="noConversion"/>
  </si>
  <si>
    <r>
      <rPr/>
      <t xml:space="preserve">    </t>
    </r>
    <r>
      <rPr>
        <sz val="12.0"/>
        <color rgb="FF000000"/>
        <rFont val="宋体"/>
        <charset val="134"/>
      </rPr>
      <t>自然资源海洋气象等</t>
    </r>
    <phoneticPr fontId="0" type="noConversion"/>
  </si>
  <si>
    <r>
      <rPr/>
      <t xml:space="preserve">    </t>
    </r>
    <r>
      <rPr>
        <sz val="12.0"/>
        <color rgb="FF000000"/>
        <rFont val="宋体"/>
        <charset val="134"/>
      </rPr>
      <t>住房保障</t>
    </r>
    <phoneticPr fontId="0" type="noConversion"/>
  </si>
  <si>
    <r>
      <rPr/>
      <t xml:space="preserve">    </t>
    </r>
    <r>
      <rPr>
        <sz val="12.0"/>
        <color rgb="FF000000"/>
        <rFont val="宋体"/>
        <charset val="134"/>
      </rPr>
      <t>粮油物资储备</t>
    </r>
    <phoneticPr fontId="0" type="noConversion"/>
  </si>
  <si>
    <r>
      <rPr/>
      <t xml:space="preserve">    </t>
    </r>
    <r>
      <rPr>
        <sz val="12.0"/>
        <color rgb="FF000000"/>
        <rFont val="宋体"/>
        <charset val="134"/>
      </rPr>
      <t>其他收入</t>
    </r>
    <phoneticPr fontId="0" type="noConversion"/>
  </si>
  <si>
    <t>2019年市对区税返和转移支付补助决算表</t>
  </si>
  <si>
    <t>项   目</t>
  </si>
  <si>
    <r>
      <rPr/>
      <t xml:space="preserve">  </t>
    </r>
    <r>
      <rPr>
        <b/>
        <sz val="12.0"/>
        <color rgb="FF000000"/>
        <rFont val="宋体"/>
        <charset val="134"/>
      </rPr>
      <t>返还性支出</t>
    </r>
    <phoneticPr fontId="0" type="noConversion"/>
  </si>
  <si>
    <r>
      <rPr/>
      <t xml:space="preserve">    </t>
    </r>
    <r>
      <rPr>
        <sz val="12.0"/>
        <color rgb="FF000000"/>
        <rFont val="宋体"/>
        <charset val="134"/>
      </rPr>
      <t>所得税基数返还支出</t>
    </r>
    <phoneticPr fontId="0" type="noConversion"/>
  </si>
  <si>
    <r>
      <rPr/>
      <t xml:space="preserve">    </t>
    </r>
    <r>
      <rPr>
        <sz val="12.0"/>
        <color rgb="FF000000"/>
        <rFont val="宋体"/>
        <charset val="134"/>
      </rPr>
      <t>成品油税费改革税收返还支出</t>
    </r>
    <phoneticPr fontId="0" type="noConversion"/>
  </si>
  <si>
    <r>
      <rPr/>
      <t xml:space="preserve">    </t>
    </r>
    <r>
      <rPr>
        <sz val="12.0"/>
        <color rgb="FF000000"/>
        <rFont val="宋体"/>
        <charset val="134"/>
      </rPr>
      <t>增值税税收返还支出</t>
    </r>
    <phoneticPr fontId="0" type="noConversion"/>
  </si>
  <si>
    <r>
      <rPr/>
      <t xml:space="preserve">    </t>
    </r>
    <r>
      <rPr>
        <sz val="12.0"/>
        <color rgb="FF000000"/>
        <rFont val="宋体"/>
        <charset val="134"/>
      </rPr>
      <t>消费税税收返还支出</t>
    </r>
    <phoneticPr fontId="0" type="noConversion"/>
  </si>
  <si>
    <r>
      <rPr/>
      <t xml:space="preserve">    </t>
    </r>
    <r>
      <rPr>
        <sz val="12.0"/>
        <color rgb="FF000000"/>
        <rFont val="宋体"/>
        <charset val="134"/>
      </rPr>
      <t>增值税</t>
    </r>
    <r>
      <rPr>
        <sz val="12.0"/>
        <color rgb="FF000000"/>
        <rFont val="Times New Roman"/>
        <family val="1"/>
      </rPr>
      <t>“</t>
    </r>
    <r>
      <rPr>
        <sz val="12.0"/>
        <color rgb="FF000000"/>
        <rFont val="宋体"/>
        <charset val="134"/>
      </rPr>
      <t>五五分享</t>
    </r>
    <r>
      <rPr>
        <sz val="12.0"/>
        <color rgb="FF000000"/>
        <rFont val="Times New Roman"/>
        <family val="1"/>
      </rPr>
      <t>”</t>
    </r>
    <r>
      <rPr>
        <sz val="12.0"/>
        <color rgb="FF000000"/>
        <rFont val="宋体"/>
        <charset val="134"/>
      </rPr>
      <t>税收返还支出</t>
    </r>
    <phoneticPr fontId="0" type="noConversion"/>
  </si>
  <si>
    <r>
      <rPr/>
      <t xml:space="preserve">    </t>
    </r>
    <r>
      <rPr>
        <sz val="12.0"/>
        <color rgb="FF000000"/>
        <rFont val="宋体"/>
        <charset val="134"/>
      </rPr>
      <t>其他返还性支出</t>
    </r>
    <phoneticPr fontId="0" type="noConversion"/>
  </si>
  <si>
    <r>
      <rPr/>
      <t xml:space="preserve">  </t>
    </r>
    <r>
      <rPr>
        <b/>
        <sz val="12.0"/>
        <color rgb="FF000000"/>
        <rFont val="宋体"/>
        <charset val="134"/>
      </rPr>
      <t>一般性转移支付支出</t>
    </r>
    <phoneticPr fontId="0" type="noConversion"/>
  </si>
  <si>
    <r>
      <rPr/>
      <t xml:space="preserve">    </t>
    </r>
    <r>
      <rPr>
        <sz val="12.0"/>
        <color rgb="FF000000"/>
        <rFont val="宋体"/>
        <charset val="134"/>
      </rPr>
      <t>体制补助支出</t>
    </r>
    <phoneticPr fontId="0" type="noConversion"/>
  </si>
  <si>
    <r>
      <rPr/>
      <t xml:space="preserve">    </t>
    </r>
    <r>
      <rPr>
        <sz val="12.0"/>
        <color rgb="FF000000"/>
        <rFont val="宋体"/>
        <charset val="134"/>
      </rPr>
      <t>均衡性转移支付支出</t>
    </r>
    <phoneticPr fontId="0" type="noConversion"/>
  </si>
  <si>
    <r>
      <rPr/>
      <t xml:space="preserve">    </t>
    </r>
    <r>
      <rPr>
        <sz val="12.0"/>
        <color rgb="FF000000"/>
        <rFont val="宋体"/>
        <charset val="134"/>
      </rPr>
      <t>县级基本财力保障机制奖补资金支出</t>
    </r>
    <phoneticPr fontId="0" type="noConversion"/>
  </si>
  <si>
    <r>
      <rPr/>
      <t xml:space="preserve">    </t>
    </r>
    <r>
      <rPr>
        <sz val="12.0"/>
        <color rgb="FF000000"/>
        <rFont val="宋体"/>
        <charset val="134"/>
      </rPr>
      <t>结算补助支出</t>
    </r>
    <phoneticPr fontId="0" type="noConversion"/>
  </si>
  <si>
    <r>
      <rPr/>
      <t xml:space="preserve">    </t>
    </r>
    <r>
      <rPr>
        <sz val="12.0"/>
        <color rgb="FF000000"/>
        <rFont val="宋体"/>
        <charset val="134"/>
      </rPr>
      <t>资源枯竭型城市转移支付补助支出</t>
    </r>
    <phoneticPr fontId="0" type="noConversion"/>
  </si>
  <si>
    <r>
      <rPr/>
      <t xml:space="preserve">    </t>
    </r>
    <r>
      <rPr>
        <sz val="12.0"/>
        <color rgb="FF000000"/>
        <rFont val="宋体"/>
        <charset val="134"/>
      </rPr>
      <t>企业事业单位划转补助支出</t>
    </r>
    <phoneticPr fontId="0" type="noConversion"/>
  </si>
  <si>
    <r>
      <rPr/>
      <t xml:space="preserve">    </t>
    </r>
    <r>
      <rPr>
        <sz val="12.0"/>
        <color rgb="FF000000"/>
        <rFont val="宋体"/>
        <charset val="134"/>
      </rPr>
      <t>成品油税费改革转移支付补助支出</t>
    </r>
    <phoneticPr fontId="0" type="noConversion"/>
  </si>
  <si>
    <r>
      <rPr/>
      <t xml:space="preserve">    </t>
    </r>
    <r>
      <rPr>
        <sz val="12.0"/>
        <color rgb="FF000000"/>
        <rFont val="宋体"/>
        <charset val="134"/>
      </rPr>
      <t>基层公检法司转移支付支出</t>
    </r>
    <phoneticPr fontId="0" type="noConversion"/>
  </si>
  <si>
    <r>
      <rPr/>
      <t xml:space="preserve">    </t>
    </r>
    <r>
      <rPr>
        <sz val="12.0"/>
        <color rgb="FF000000"/>
        <rFont val="宋体"/>
        <charset val="134"/>
      </rPr>
      <t>城乡义务教育转移支付支出</t>
    </r>
    <phoneticPr fontId="0" type="noConversion"/>
  </si>
  <si>
    <r>
      <rPr/>
      <t xml:space="preserve">    </t>
    </r>
    <r>
      <rPr>
        <sz val="12.0"/>
        <color rgb="FF000000"/>
        <rFont val="宋体"/>
        <charset val="134"/>
      </rPr>
      <t>基本养老金转移支付支出</t>
    </r>
    <phoneticPr fontId="0" type="noConversion"/>
  </si>
  <si>
    <r>
      <rPr/>
      <t xml:space="preserve">    </t>
    </r>
    <r>
      <rPr>
        <sz val="12.0"/>
        <color rgb="FF000000"/>
        <rFont val="宋体"/>
        <charset val="134"/>
      </rPr>
      <t>城乡居民基本医疗保险转移支付支出</t>
    </r>
    <phoneticPr fontId="0" type="noConversion"/>
  </si>
  <si>
    <r>
      <rPr/>
      <t xml:space="preserve">    </t>
    </r>
    <r>
      <rPr>
        <sz val="12.0"/>
        <color rgb="FF000000"/>
        <rFont val="宋体"/>
        <charset val="134"/>
      </rPr>
      <t>农村综合改革转移支付支出</t>
    </r>
    <phoneticPr fontId="0" type="noConversion"/>
  </si>
  <si>
    <r>
      <rPr/>
      <t xml:space="preserve">    </t>
    </r>
    <r>
      <rPr>
        <sz val="12.0"/>
        <color rgb="FF000000"/>
        <rFont val="宋体"/>
        <charset val="134"/>
      </rPr>
      <t>产粮</t>
    </r>
    <r>
      <rPr>
        <sz val="12.0"/>
        <color rgb="FF000000"/>
        <rFont val="Times New Roman"/>
        <family val="1"/>
      </rPr>
      <t>(</t>
    </r>
    <r>
      <rPr>
        <sz val="12.0"/>
        <color rgb="FF000000"/>
        <rFont val="宋体"/>
        <charset val="134"/>
      </rPr>
      <t>油</t>
    </r>
    <r>
      <rPr>
        <sz val="12.0"/>
        <color rgb="FF000000"/>
        <rFont val="Times New Roman"/>
        <family val="1"/>
      </rPr>
      <t>)</t>
    </r>
    <r>
      <rPr>
        <sz val="12.0"/>
        <color rgb="FF000000"/>
        <rFont val="宋体"/>
        <charset val="134"/>
      </rPr>
      <t>大县奖励资金支出</t>
    </r>
    <phoneticPr fontId="0" type="noConversion"/>
  </si>
  <si>
    <r>
      <rPr/>
      <t xml:space="preserve">    </t>
    </r>
    <r>
      <rPr>
        <sz val="12.0"/>
        <color rgb="FF000000"/>
        <rFont val="宋体"/>
        <charset val="134"/>
      </rPr>
      <t>重点生态功能区转移支付支出</t>
    </r>
    <phoneticPr fontId="0" type="noConversion"/>
  </si>
  <si>
    <r>
      <rPr/>
      <t xml:space="preserve">    </t>
    </r>
    <r>
      <rPr>
        <sz val="12.0"/>
        <color rgb="FF000000"/>
        <rFont val="宋体"/>
        <charset val="134"/>
      </rPr>
      <t>固定数额补助支出</t>
    </r>
    <phoneticPr fontId="0" type="noConversion"/>
  </si>
  <si>
    <r>
      <rPr/>
      <t xml:space="preserve">    </t>
    </r>
    <r>
      <rPr>
        <sz val="12.0"/>
        <color rgb="FF000000"/>
        <rFont val="宋体"/>
        <charset val="134"/>
      </rPr>
      <t>革命老区转移支付支出</t>
    </r>
    <phoneticPr fontId="0" type="noConversion"/>
  </si>
  <si>
    <r>
      <rPr/>
      <t xml:space="preserve">    </t>
    </r>
    <r>
      <rPr>
        <sz val="12.0"/>
        <color rgb="FF000000"/>
        <rFont val="宋体"/>
        <charset val="134"/>
      </rPr>
      <t>民族地区转移支付支出</t>
    </r>
    <phoneticPr fontId="0" type="noConversion"/>
  </si>
  <si>
    <r>
      <rPr/>
      <t xml:space="preserve">    </t>
    </r>
    <r>
      <rPr>
        <sz val="12.0"/>
        <color rgb="FF000000"/>
        <rFont val="宋体"/>
        <charset val="134"/>
      </rPr>
      <t>边境地区转移支付支出</t>
    </r>
    <phoneticPr fontId="0" type="noConversion"/>
  </si>
  <si>
    <r>
      <rPr/>
      <t xml:space="preserve">    </t>
    </r>
    <r>
      <rPr>
        <sz val="12.0"/>
        <color rgb="FF000000"/>
        <rFont val="宋体"/>
        <charset val="134"/>
      </rPr>
      <t>贫困地区转移支付支出</t>
    </r>
    <phoneticPr fontId="0" type="noConversion"/>
  </si>
  <si>
    <r>
      <rPr/>
      <t xml:space="preserve">    </t>
    </r>
    <r>
      <rPr>
        <sz val="12.0"/>
        <color rgb="FF000000"/>
        <rFont val="宋体"/>
        <charset val="134"/>
      </rPr>
      <t>一般公共服务共同财政事权转移支付支出</t>
    </r>
    <r>
      <rPr>
        <sz val="12.0"/>
        <color rgb="FF000000"/>
        <rFont val="Times New Roman"/>
        <family val="1"/>
      </rPr>
      <t xml:space="preserve">  </t>
    </r>
    <phoneticPr fontId="0" type="noConversion"/>
  </si>
  <si>
    <r>
      <rPr/>
      <t xml:space="preserve">    </t>
    </r>
    <r>
      <rPr>
        <sz val="12.0"/>
        <color rgb="FF000000"/>
        <rFont val="宋体"/>
        <charset val="134"/>
      </rPr>
      <t>外交共同财政事权转移支付支出</t>
    </r>
    <r>
      <rPr>
        <sz val="12.0"/>
        <color rgb="FF000000"/>
        <rFont val="Times New Roman"/>
        <family val="1"/>
      </rPr>
      <t xml:space="preserve"> </t>
    </r>
    <phoneticPr fontId="0" type="noConversion"/>
  </si>
  <si>
    <r>
      <rPr/>
      <t xml:space="preserve">    </t>
    </r>
    <r>
      <rPr>
        <sz val="12.0"/>
        <color rgb="FF000000"/>
        <rFont val="宋体"/>
        <charset val="134"/>
      </rPr>
      <t>国防共同财政事权转移支付支出</t>
    </r>
    <r>
      <rPr>
        <sz val="12.0"/>
        <color rgb="FF000000"/>
        <rFont val="Times New Roman"/>
        <family val="1"/>
      </rPr>
      <t xml:space="preserve"> </t>
    </r>
    <phoneticPr fontId="0" type="noConversion"/>
  </si>
  <si>
    <r>
      <rPr/>
      <t xml:space="preserve">    </t>
    </r>
    <r>
      <rPr>
        <sz val="12.0"/>
        <color rgb="FF000000"/>
        <rFont val="宋体"/>
        <charset val="134"/>
      </rPr>
      <t>公共安全共同财政事权转移支付支出</t>
    </r>
    <r>
      <rPr>
        <sz val="12.0"/>
        <color rgb="FF000000"/>
        <rFont val="Times New Roman"/>
        <family val="1"/>
      </rPr>
      <t xml:space="preserve"> </t>
    </r>
    <phoneticPr fontId="0" type="noConversion"/>
  </si>
  <si>
    <r>
      <rPr/>
      <t xml:space="preserve">    </t>
    </r>
    <r>
      <rPr>
        <sz val="12.0"/>
        <color rgb="FF000000"/>
        <rFont val="宋体"/>
        <charset val="134"/>
      </rPr>
      <t>教育共同财政事权转移支付支出</t>
    </r>
    <r>
      <rPr>
        <sz val="12.0"/>
        <color rgb="FF000000"/>
        <rFont val="Times New Roman"/>
        <family val="1"/>
      </rPr>
      <t xml:space="preserve"> </t>
    </r>
    <phoneticPr fontId="0" type="noConversion"/>
  </si>
  <si>
    <r>
      <rPr/>
      <t xml:space="preserve">    </t>
    </r>
    <r>
      <rPr>
        <sz val="12.0"/>
        <color rgb="FF000000"/>
        <rFont val="宋体"/>
        <charset val="134"/>
      </rPr>
      <t>科学技术共同财政事权转移支付支出</t>
    </r>
    <r>
      <rPr>
        <sz val="12.0"/>
        <color rgb="FF000000"/>
        <rFont val="Times New Roman"/>
        <family val="1"/>
      </rPr>
      <t xml:space="preserve">  </t>
    </r>
    <phoneticPr fontId="0" type="noConversion"/>
  </si>
  <si>
    <r>
      <rPr/>
      <t xml:space="preserve">    </t>
    </r>
    <r>
      <rPr>
        <sz val="12.0"/>
        <color rgb="FF000000"/>
        <rFont val="宋体"/>
        <charset val="134"/>
      </rPr>
      <t>文化旅游体育与传媒共同财政事权转移支付支出</t>
    </r>
    <r>
      <rPr>
        <sz val="12.0"/>
        <color rgb="FF000000"/>
        <rFont val="Times New Roman"/>
        <family val="1"/>
      </rPr>
      <t xml:space="preserve">  </t>
    </r>
    <phoneticPr fontId="0" type="noConversion"/>
  </si>
  <si>
    <r>
      <rPr/>
      <t xml:space="preserve">    </t>
    </r>
    <r>
      <rPr>
        <sz val="12.0"/>
        <color rgb="FF000000"/>
        <rFont val="宋体"/>
        <charset val="134"/>
      </rPr>
      <t>社会保障和就业共同财政事权转移支付支出</t>
    </r>
    <r>
      <rPr>
        <sz val="12.0"/>
        <color rgb="FF000000"/>
        <rFont val="Times New Roman"/>
        <family val="1"/>
      </rPr>
      <t xml:space="preserve"> </t>
    </r>
    <phoneticPr fontId="0" type="noConversion"/>
  </si>
  <si>
    <r>
      <rPr/>
      <t xml:space="preserve">    </t>
    </r>
    <r>
      <rPr>
        <sz val="12.0"/>
        <color rgb="FF000000"/>
        <rFont val="宋体"/>
        <charset val="134"/>
      </rPr>
      <t>卫生健康共同财政事权转移支付支出</t>
    </r>
    <r>
      <rPr>
        <sz val="12.0"/>
        <color rgb="FF000000"/>
        <rFont val="Times New Roman"/>
        <family val="1"/>
      </rPr>
      <t xml:space="preserve">  </t>
    </r>
    <phoneticPr fontId="0" type="noConversion"/>
  </si>
  <si>
    <r>
      <rPr/>
      <t xml:space="preserve">    </t>
    </r>
    <r>
      <rPr>
        <sz val="12.0"/>
        <color rgb="FF000000"/>
        <rFont val="宋体"/>
        <charset val="134"/>
      </rPr>
      <t>节能环保共同财政事权转移支付支出</t>
    </r>
    <phoneticPr fontId="0" type="noConversion"/>
  </si>
  <si>
    <r>
      <rPr/>
      <t xml:space="preserve">    </t>
    </r>
    <r>
      <rPr>
        <sz val="12.0"/>
        <color rgb="FF000000"/>
        <rFont val="宋体"/>
        <charset val="134"/>
      </rPr>
      <t>城乡社区共同财政事权转移支付支出</t>
    </r>
    <phoneticPr fontId="0" type="noConversion"/>
  </si>
  <si>
    <r>
      <rPr/>
      <t xml:space="preserve">    </t>
    </r>
    <r>
      <rPr>
        <sz val="12.0"/>
        <color rgb="FF000000"/>
        <rFont val="宋体"/>
        <charset val="134"/>
      </rPr>
      <t>农林水共同财政事权转移支付支出</t>
    </r>
    <phoneticPr fontId="0" type="noConversion"/>
  </si>
  <si>
    <r>
      <rPr/>
      <t xml:space="preserve">    </t>
    </r>
    <r>
      <rPr>
        <sz val="12.0"/>
        <color rgb="FF000000"/>
        <rFont val="宋体"/>
        <charset val="134"/>
      </rPr>
      <t>交通运输共同财政事权转移支付支出</t>
    </r>
    <r>
      <rPr>
        <sz val="12.0"/>
        <color rgb="FF000000"/>
        <rFont val="Times New Roman"/>
        <family val="1"/>
      </rPr>
      <t xml:space="preserve"> </t>
    </r>
    <phoneticPr fontId="0" type="noConversion"/>
  </si>
  <si>
    <r>
      <rPr/>
      <t xml:space="preserve">    </t>
    </r>
    <r>
      <rPr>
        <sz val="12.0"/>
        <color rgb="FF000000"/>
        <rFont val="宋体"/>
        <charset val="134"/>
      </rPr>
      <t>资源勘探信息等共同财政事权转移支付支出</t>
    </r>
    <r>
      <rPr>
        <sz val="12.0"/>
        <color rgb="FF000000"/>
        <rFont val="Times New Roman"/>
        <family val="1"/>
      </rPr>
      <t xml:space="preserve"> </t>
    </r>
    <phoneticPr fontId="0" type="noConversion"/>
  </si>
  <si>
    <r>
      <rPr/>
      <t xml:space="preserve">    </t>
    </r>
    <r>
      <rPr>
        <sz val="12.0"/>
        <color rgb="FF000000"/>
        <rFont val="宋体"/>
        <charset val="134"/>
      </rPr>
      <t>商业服务业等共同财政事权转移支付支出</t>
    </r>
    <phoneticPr fontId="0" type="noConversion"/>
  </si>
  <si>
    <r>
      <rPr/>
      <t xml:space="preserve">    </t>
    </r>
    <r>
      <rPr>
        <sz val="12.0"/>
        <color rgb="FF000000"/>
        <rFont val="宋体"/>
        <charset val="134"/>
      </rPr>
      <t>金融共同财政事权转移支付支出</t>
    </r>
    <r>
      <rPr>
        <sz val="12.0"/>
        <color rgb="FF000000"/>
        <rFont val="Times New Roman"/>
        <family val="1"/>
      </rPr>
      <t xml:space="preserve"> </t>
    </r>
    <phoneticPr fontId="0" type="noConversion"/>
  </si>
  <si>
    <r>
      <rPr/>
      <t xml:space="preserve">    </t>
    </r>
    <r>
      <rPr>
        <sz val="12.0"/>
        <color rgb="FF000000"/>
        <rFont val="宋体"/>
        <charset val="134"/>
      </rPr>
      <t>自然资源海洋气象等共同财政事权转移支付支出</t>
    </r>
    <r>
      <rPr>
        <sz val="12.0"/>
        <color rgb="FF000000"/>
        <rFont val="Times New Roman"/>
        <family val="1"/>
      </rPr>
      <t xml:space="preserve">  </t>
    </r>
    <phoneticPr fontId="0" type="noConversion"/>
  </si>
  <si>
    <r>
      <rPr/>
      <t xml:space="preserve">    </t>
    </r>
    <r>
      <rPr>
        <sz val="12.0"/>
        <color rgb="FF000000"/>
        <rFont val="宋体"/>
        <charset val="134"/>
      </rPr>
      <t>住房保障共同财政事权转移支付支出</t>
    </r>
    <phoneticPr fontId="0" type="noConversion"/>
  </si>
  <si>
    <r>
      <rPr/>
      <t xml:space="preserve">    </t>
    </r>
    <r>
      <rPr>
        <sz val="12.0"/>
        <color rgb="FF000000"/>
        <rFont val="宋体"/>
        <charset val="134"/>
      </rPr>
      <t>粮油物资储备共同财政事权转移支付支出</t>
    </r>
    <phoneticPr fontId="0" type="noConversion"/>
  </si>
  <si>
    <r>
      <rPr/>
      <t xml:space="preserve">    </t>
    </r>
    <r>
      <rPr>
        <sz val="12.0"/>
        <color rgb="FF000000"/>
        <rFont val="宋体"/>
        <charset val="134"/>
      </rPr>
      <t>其他共同财政事权转移支付支出</t>
    </r>
    <r>
      <rPr>
        <sz val="12.0"/>
        <color rgb="FF000000"/>
        <rFont val="Times New Roman"/>
        <family val="1"/>
      </rPr>
      <t xml:space="preserve"> </t>
    </r>
    <phoneticPr fontId="0" type="noConversion"/>
  </si>
  <si>
    <r>
      <rPr/>
      <t xml:space="preserve">    </t>
    </r>
    <r>
      <rPr>
        <sz val="12.0"/>
        <color rgb="FF000000"/>
        <rFont val="宋体"/>
        <charset val="134"/>
      </rPr>
      <t>其他一般性转移支付支出</t>
    </r>
    <phoneticPr fontId="0" type="noConversion"/>
  </si>
  <si>
    <r>
      <rPr/>
      <t xml:space="preserve">  </t>
    </r>
    <r>
      <rPr>
        <b/>
        <sz val="12.0"/>
        <color rgb="FF000000"/>
        <rFont val="宋体"/>
        <charset val="134"/>
      </rPr>
      <t>专项转移支付支出</t>
    </r>
    <phoneticPr fontId="0" type="noConversion"/>
  </si>
  <si>
    <r>
      <rPr/>
      <t xml:space="preserve">    </t>
    </r>
    <r>
      <rPr>
        <sz val="12.0"/>
        <color rgb="FF000000"/>
        <rFont val="宋体"/>
        <charset val="134"/>
      </rPr>
      <t>一般公共服务</t>
    </r>
    <phoneticPr fontId="0" type="noConversion"/>
  </si>
  <si>
    <r>
      <rPr/>
      <t xml:space="preserve">    </t>
    </r>
    <r>
      <rPr>
        <sz val="12.0"/>
        <color rgb="FF000000"/>
        <rFont val="宋体"/>
        <charset val="134"/>
      </rPr>
      <t>外交</t>
    </r>
    <phoneticPr fontId="0" type="noConversion"/>
  </si>
  <si>
    <r>
      <rPr/>
      <t xml:space="preserve">    </t>
    </r>
    <r>
      <rPr>
        <sz val="12.0"/>
        <color rgb="FF000000"/>
        <rFont val="宋体"/>
        <charset val="134"/>
      </rPr>
      <t>国防</t>
    </r>
    <phoneticPr fontId="0" type="noConversion"/>
  </si>
  <si>
    <r>
      <rPr/>
      <t xml:space="preserve">    </t>
    </r>
    <r>
      <rPr>
        <sz val="12.0"/>
        <color rgb="FF000000"/>
        <rFont val="宋体"/>
        <charset val="134"/>
      </rPr>
      <t>公共安全</t>
    </r>
    <phoneticPr fontId="0" type="noConversion"/>
  </si>
  <si>
    <r>
      <rPr/>
      <t xml:space="preserve">    </t>
    </r>
    <r>
      <rPr>
        <sz val="12.0"/>
        <color rgb="FF000000"/>
        <rFont val="宋体"/>
        <charset val="134"/>
      </rPr>
      <t>教育</t>
    </r>
    <phoneticPr fontId="0" type="noConversion"/>
  </si>
  <si>
    <r>
      <rPr/>
      <t xml:space="preserve">    </t>
    </r>
    <r>
      <rPr>
        <sz val="12.0"/>
        <color rgb="FF000000"/>
        <rFont val="宋体"/>
        <charset val="134"/>
      </rPr>
      <t>科学技术</t>
    </r>
    <phoneticPr fontId="0" type="noConversion"/>
  </si>
  <si>
    <r>
      <rPr/>
      <t xml:space="preserve">    </t>
    </r>
    <r>
      <rPr>
        <sz val="12.0"/>
        <color rgb="FF000000"/>
        <rFont val="宋体"/>
        <charset val="134"/>
      </rPr>
      <t>文化旅游体育与传媒</t>
    </r>
    <phoneticPr fontId="0" type="noConversion"/>
  </si>
  <si>
    <r>
      <rPr/>
      <t xml:space="preserve">    </t>
    </r>
    <r>
      <rPr>
        <sz val="12.0"/>
        <color rgb="FF000000"/>
        <rFont val="宋体"/>
        <charset val="134"/>
      </rPr>
      <t>社会保障和就业</t>
    </r>
    <phoneticPr fontId="0" type="noConversion"/>
  </si>
  <si>
    <r>
      <rPr/>
      <t xml:space="preserve">    </t>
    </r>
    <r>
      <rPr>
        <sz val="12.0"/>
        <color rgb="FF000000"/>
        <rFont val="宋体"/>
        <charset val="134"/>
      </rPr>
      <t>卫生健康</t>
    </r>
    <phoneticPr fontId="0" type="noConversion"/>
  </si>
  <si>
    <r>
      <rPr/>
      <t xml:space="preserve">    </t>
    </r>
    <r>
      <rPr>
        <sz val="12.0"/>
        <color rgb="FF000000"/>
        <rFont val="宋体"/>
        <charset val="134"/>
      </rPr>
      <t>节能环保</t>
    </r>
    <phoneticPr fontId="0" type="noConversion"/>
  </si>
  <si>
    <r>
      <rPr/>
      <t xml:space="preserve">    </t>
    </r>
    <r>
      <rPr>
        <sz val="12.0"/>
        <color rgb="FF000000"/>
        <rFont val="宋体"/>
        <charset val="134"/>
      </rPr>
      <t>城乡社区</t>
    </r>
    <phoneticPr fontId="0" type="noConversion"/>
  </si>
  <si>
    <r>
      <rPr/>
      <t xml:space="preserve">    </t>
    </r>
    <r>
      <rPr>
        <sz val="12.0"/>
        <color rgb="FF000000"/>
        <rFont val="宋体"/>
        <charset val="134"/>
      </rPr>
      <t>农林水</t>
    </r>
    <phoneticPr fontId="0" type="noConversion"/>
  </si>
  <si>
    <r>
      <rPr/>
      <t xml:space="preserve">    </t>
    </r>
    <r>
      <rPr>
        <sz val="12.0"/>
        <color rgb="FF000000"/>
        <rFont val="宋体"/>
        <charset val="134"/>
      </rPr>
      <t>交通运输</t>
    </r>
    <phoneticPr fontId="0" type="noConversion"/>
  </si>
  <si>
    <r>
      <rPr/>
      <t xml:space="preserve">    </t>
    </r>
    <r>
      <rPr>
        <sz val="12.0"/>
        <color rgb="FF000000"/>
        <rFont val="宋体"/>
        <charset val="134"/>
      </rPr>
      <t>资源勘探信息等</t>
    </r>
    <phoneticPr fontId="0" type="noConversion"/>
  </si>
  <si>
    <r>
      <rPr/>
      <t xml:space="preserve">    </t>
    </r>
    <r>
      <rPr>
        <sz val="12.0"/>
        <color rgb="FF000000"/>
        <rFont val="宋体"/>
        <charset val="134"/>
      </rPr>
      <t>商业服务业等</t>
    </r>
    <phoneticPr fontId="0" type="noConversion"/>
  </si>
  <si>
    <r>
      <rPr/>
      <t xml:space="preserve">    </t>
    </r>
    <r>
      <rPr>
        <sz val="12.0"/>
        <color rgb="FF000000"/>
        <rFont val="宋体"/>
        <charset val="134"/>
      </rPr>
      <t>金融</t>
    </r>
    <phoneticPr fontId="0" type="noConversion"/>
  </si>
  <si>
    <r>
      <rPr/>
      <t xml:space="preserve">    </t>
    </r>
    <r>
      <rPr>
        <sz val="12.0"/>
        <color rgb="FF000000"/>
        <rFont val="宋体"/>
        <charset val="134"/>
      </rPr>
      <t>自然资源海洋气象等</t>
    </r>
    <phoneticPr fontId="0" type="noConversion"/>
  </si>
  <si>
    <r>
      <rPr/>
      <t xml:space="preserve">    </t>
    </r>
    <r>
      <rPr>
        <sz val="12.0"/>
        <color rgb="FF000000"/>
        <rFont val="宋体"/>
        <charset val="134"/>
      </rPr>
      <t>住房保障</t>
    </r>
    <phoneticPr fontId="0" type="noConversion"/>
  </si>
  <si>
    <r>
      <rPr/>
      <t xml:space="preserve">    </t>
    </r>
    <r>
      <rPr>
        <sz val="12.0"/>
        <color rgb="FF000000"/>
        <rFont val="宋体"/>
        <charset val="134"/>
      </rPr>
      <t>粮油物资储备</t>
    </r>
    <phoneticPr fontId="0" type="noConversion"/>
  </si>
  <si>
    <r>
      <rPr/>
      <t xml:space="preserve">    </t>
    </r>
    <r>
      <rPr>
        <sz val="12.0"/>
        <color rgb="FF000000"/>
        <rFont val="宋体"/>
        <charset val="134"/>
      </rPr>
      <t>其他支出</t>
    </r>
    <phoneticPr fontId="0" type="noConversion"/>
  </si>
  <si>
    <t>2019年攀枝花市政府性基金收入决算表</t>
  </si>
  <si>
    <t>单位:万元，%</t>
  </si>
  <si>
    <t>国有土地收益基金收入</t>
  </si>
  <si>
    <t>农业土地开发资金收入</t>
  </si>
  <si>
    <t>国有土地使用权出让收入</t>
  </si>
  <si>
    <t>城市基础设施配套费收入</t>
  </si>
  <si>
    <t>污水处理费收入</t>
  </si>
  <si>
    <t>其他政府性基金收入</t>
  </si>
  <si>
    <t>政府性基金预算收入</t>
  </si>
  <si>
    <t>2019年攀枝花市政府性基金支出决算表</t>
  </si>
  <si>
    <t>科目名称</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</si>
  <si>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</si>
  <si>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</si>
  <si>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</si>
  <si>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</si>
  <si>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</si>
  <si>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</si>
  <si>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</si>
  <si>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国家电影事业发展专项资金安排的支出</t>
  </si>
  <si>
    <t xml:space="preserve">    资助国产影片放映</t>
  </si>
  <si>
    <t xml:space="preserve">    资助影院建设</t>
  </si>
  <si>
    <t xml:space="preserve">    资助少数民族语电影译制</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</si>
  <si>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</si>
  <si>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</si>
  <si>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</si>
  <si>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</si>
  <si>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</si>
  <si>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</si>
  <si>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</si>
  <si>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</si>
  <si>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</si>
  <si>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</si>
  <si>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</si>
  <si>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</si>
  <si>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</si>
  <si>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</si>
  <si>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</si>
  <si>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</si>
  <si>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</si>
  <si>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</si>
  <si>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</si>
  <si>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</si>
  <si>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</si>
  <si>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</si>
  <si>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</si>
  <si>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</si>
  <si>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</si>
  <si>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</si>
  <si>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</si>
  <si>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</si>
  <si>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国有土地使用权出让收入及对应专项债务收入安排的支出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</si>
  <si>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</si>
  <si>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</si>
  <si>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</si>
  <si>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</si>
  <si>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</si>
  <si>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</si>
  <si>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</si>
  <si>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</si>
  <si>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</si>
  <si>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</si>
  <si>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保障性住房租金补贴</t>
  </si>
  <si>
    <t xml:space="preserve">    其他国有土地使用权出让收入安排的支出</t>
  </si>
  <si>
    <t xml:space="preserve">  国有土地收益基金及对应专项债务收入安排的支出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</si>
  <si>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</si>
  <si>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</si>
  <si>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</si>
  <si>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</si>
  <si>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</si>
  <si>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</si>
  <si>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</si>
  <si>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</si>
  <si>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</si>
  <si>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</si>
  <si>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</si>
  <si>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</si>
  <si>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</si>
  <si>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</si>
  <si>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</si>
  <si>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</si>
  <si>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</si>
  <si>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</si>
  <si>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</si>
  <si>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</si>
  <si>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</si>
  <si>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</si>
  <si>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</si>
  <si>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</si>
  <si>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</si>
  <si>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</si>
  <si>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</si>
  <si>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</si>
  <si>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</si>
  <si>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</si>
  <si>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</si>
  <si>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</si>
  <si>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</si>
  <si>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</si>
  <si>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</si>
  <si>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南水北调工程建设</t>
  </si>
  <si>
    <t xml:space="preserve">    三峡工程后续工作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</si>
  <si>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</si>
  <si>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</si>
  <si>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</si>
  <si>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</si>
  <si>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</si>
  <si>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</si>
  <si>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</si>
  <si>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</si>
  <si>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</si>
  <si>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</si>
  <si>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海南省高等级公路车辆通行附加费安排的支出</t>
  </si>
  <si>
    <t xml:space="preserve">    公路建设</t>
  </si>
  <si>
    <t xml:space="preserve">    公路养护</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</si>
  <si>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</si>
  <si>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</si>
  <si>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</si>
  <si>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</si>
  <si>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</si>
  <si>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</si>
  <si>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</si>
  <si>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港口设施</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</si>
  <si>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</si>
  <si>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</si>
  <si>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</si>
  <si>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</si>
  <si>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</si>
  <si>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</si>
  <si>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</si>
  <si>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</si>
  <si>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</si>
  <si>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</si>
  <si>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</si>
  <si>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</si>
  <si>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</si>
  <si>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</si>
  <si>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</si>
  <si>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</si>
  <si>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</si>
  <si>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</si>
  <si>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</si>
  <si>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</si>
  <si>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</si>
  <si>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</si>
  <si>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</si>
  <si>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</si>
  <si>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</si>
  <si>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</si>
  <si>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</si>
  <si>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</si>
  <si>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</si>
  <si>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</si>
  <si>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</si>
  <si>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</si>
  <si>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</si>
  <si>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</si>
  <si>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港口建设费对应专项债务收入安排的支出  </t>
  </si>
  <si>
    <t xml:space="preserve">    港口设施  </t>
  </si>
  <si>
    <t xml:space="preserve">    航运保障系统建设  </t>
  </si>
  <si>
    <t xml:space="preserve">    其他港口建设费对应专项债务收入安排的支出  </t>
  </si>
  <si>
    <t xml:space="preserve">  农网还贷资金支出</t>
  </si>
  <si>
    <t xml:space="preserve">    中央农网还贷资金支出</t>
  </si>
  <si>
    <t xml:space="preserve">    地方农网还贷资金支出</t>
  </si>
  <si>
    <t xml:space="preserve">    其他农网还贷资金支出</t>
  </si>
  <si>
    <t xml:space="preserve">  金融调控支出</t>
  </si>
  <si>
    <t xml:space="preserve">    中央特别国债经营基金支出</t>
  </si>
  <si>
    <t xml:space="preserve">    中央特别国债经营基金财务支出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</si>
  <si>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</si>
  <si>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</si>
  <si>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</si>
  <si>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</si>
  <si>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</si>
  <si>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</si>
  <si>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</si>
  <si>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</si>
  <si>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</si>
  <si>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</si>
  <si>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</si>
  <si>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</si>
  <si>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</si>
  <si>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</si>
  <si>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</si>
  <si>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</si>
  <si>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</si>
  <si>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</si>
  <si>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</si>
  <si>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</si>
  <si>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</si>
  <si>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</si>
  <si>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</si>
  <si>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</si>
  <si>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</si>
  <si>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</si>
  <si>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</si>
  <si>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</si>
  <si>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</si>
  <si>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</si>
  <si>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国有土地收益基金债务付息支出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</si>
  <si>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</si>
  <si>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</si>
  <si>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</si>
  <si>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</si>
  <si>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</si>
  <si>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</si>
  <si>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</si>
  <si>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</si>
  <si>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</si>
  <si>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</si>
  <si>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</si>
  <si>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</si>
  <si>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</si>
  <si>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</si>
  <si>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</si>
  <si>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</si>
  <si>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</si>
  <si>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国有土地收益基金债务发行费用支出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</si>
  <si>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</si>
  <si>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</si>
  <si>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</si>
  <si>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</si>
  <si>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</si>
  <si>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</si>
  <si>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</si>
  <si>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</si>
  <si>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</si>
  <si>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</si>
  <si>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</si>
  <si>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</si>
  <si>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政府性基金预算支出</t>
  </si>
  <si>
    <t>2019年攀枝花市政府性基金收支预算平衡表</t>
  </si>
  <si>
    <t>项  目</t>
  </si>
  <si>
    <t>政府性基金预算上级补助收入</t>
  </si>
  <si>
    <t>政府性基金预算补助下级支出</t>
  </si>
  <si>
    <t>政府性基金预算下级上解收入</t>
  </si>
  <si>
    <t>政府性基金预算上解上级支出</t>
  </si>
  <si>
    <t>政府性基金预算上年结余</t>
  </si>
  <si>
    <t>政府性基金预算调入资金</t>
  </si>
  <si>
    <t>政府性基金预算调出资金</t>
  </si>
  <si>
    <t xml:space="preserve">  一般公共预算调入</t>
  </si>
  <si>
    <t xml:space="preserve">  其他调入资金</t>
  </si>
  <si>
    <r>
      <rPr/>
      <t xml:space="preserve">  </t>
    </r>
    <r>
      <rPr>
        <sz val="11.0"/>
        <color rgb="FF000000"/>
        <rFont val="宋体"/>
        <charset val="134"/>
      </rPr>
      <t>地方政府专项债务还本支出</t>
    </r>
    <phoneticPr fontId="0" type="noConversion"/>
  </si>
  <si>
    <t xml:space="preserve">  地方政府专项债务转贷收入</t>
  </si>
  <si>
    <t>政府性基金预算年终结余</t>
  </si>
  <si>
    <t>收　　入　　总　　计　</t>
  </si>
  <si>
    <t>支　　出　　总　　计　</t>
  </si>
  <si>
    <t>2019年攀枝花市市本级政府性基金收入决算表</t>
  </si>
  <si>
    <t>2019年攀枝花市市本级政府性基金支出决算表</t>
  </si>
  <si>
    <t>2019年攀枝花市市本级政府性基金收支预算平衡表</t>
  </si>
  <si>
    <t xml:space="preserve">  地方政府专项债务还本支出</t>
  </si>
  <si>
    <t>2019年省对市政府性基金转移支付补助决算表</t>
  </si>
  <si>
    <t>政府性基金上级补助收入</t>
  </si>
  <si>
    <t>国家电影事业发展专项资金相关收入</t>
  </si>
  <si>
    <t>旅游发展基金收入</t>
  </si>
  <si>
    <t>大中型水库移民后期扶持基金收入</t>
  </si>
  <si>
    <t>大中型水库库区基金收入</t>
  </si>
  <si>
    <t>彩票公益金收入</t>
  </si>
  <si>
    <t>2018年市对区政府性基金转移支付补助决算表</t>
  </si>
  <si>
    <t>政府性基金市对区补助支出</t>
  </si>
  <si>
    <t>国家电影事业发展专项资金相关支出</t>
  </si>
  <si>
    <t>旅游发展基金支出</t>
  </si>
  <si>
    <t>大中型水库移民后期扶持基金支出</t>
  </si>
  <si>
    <t>大中型水库库区基金相关支出</t>
  </si>
  <si>
    <t>彩票公益金相关支出</t>
  </si>
  <si>
    <t>2019年攀枝花市国有资本经营预算收入决算表</t>
  </si>
  <si>
    <t xml:space="preserve">    利润收入</t>
  </si>
  <si>
    <t xml:space="preserve">    股利、股息收入</t>
  </si>
  <si>
    <t xml:space="preserve">    产权转让收入</t>
  </si>
  <si>
    <t xml:space="preserve">    清算收入</t>
  </si>
  <si>
    <t xml:space="preserve">    其他国有资本经营预算收入</t>
  </si>
  <si>
    <t>国有资本经营预算收入合计</t>
  </si>
  <si>
    <t>2019年攀枝花市国有资本经营预算支出决算表</t>
  </si>
  <si>
    <t xml:space="preserve">    国有资本经营预算补充社保基金支出</t>
  </si>
  <si>
    <t>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</si>
  <si>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</si>
  <si>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</si>
  <si>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</si>
  <si>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</si>
  <si>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</si>
  <si>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</si>
  <si>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</si>
  <si>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</si>
  <si>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</si>
  <si>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</si>
  <si>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</si>
  <si>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</si>
  <si>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</si>
  <si>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</si>
  <si>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</si>
  <si>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</si>
  <si>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</si>
  <si>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</si>
  <si>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</si>
  <si>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国有企业政策性补贴(款)</t>
  </si>
  <si>
    <t xml:space="preserve">    国有企业政策性补贴(项)</t>
  </si>
  <si>
    <t xml:space="preserve">  金融国有资本经营预算支出</t>
  </si>
  <si>
    <t xml:space="preserve">    资本性支出</t>
  </si>
  <si>
    <t xml:space="preserve">    改革性支出</t>
  </si>
  <si>
    <t xml:space="preserve">    其他金融国有资本经营预算支出</t>
  </si>
  <si>
    <t xml:space="preserve">  其他国有资本经营预算支出(款)</t>
  </si>
  <si>
    <t xml:space="preserve">    其他国有资本经营预算支出(项)</t>
  </si>
  <si>
    <t>国有资本经营预算支出合计</t>
  </si>
  <si>
    <t>2019年攀枝花市国有资本经营预算收支平衡表</t>
  </si>
  <si>
    <t>国有资本经营预算收入</t>
  </si>
  <si>
    <t>转移性收入</t>
  </si>
  <si>
    <t>转移性支出</t>
  </si>
  <si>
    <t>调入资金</t>
  </si>
  <si>
    <t>国有资本经营预算调出资金</t>
  </si>
  <si>
    <t>收入合计</t>
  </si>
  <si>
    <t>支出总计</t>
  </si>
  <si>
    <t>2019年攀枝花市市本级国有资本经营预算收入决算表</t>
  </si>
  <si>
    <t>2019年攀枝花市市本级国有资本经营预算支出决算表</t>
  </si>
  <si>
    <t>2019年攀枝花市市本级国有资本经营预算收支决算表</t>
  </si>
  <si>
    <t>2019年攀枝花市及市本级社会保险基金收入决算表</t>
  </si>
  <si>
    <t>全市</t>
  </si>
  <si>
    <t>市级</t>
  </si>
  <si>
    <t>社会保险基金收入</t>
  </si>
  <si>
    <t xml:space="preserve">  企业职工基本养老保险基金收入</t>
  </si>
  <si>
    <t xml:space="preserve">  城乡居民基本养老保险基金收入</t>
  </si>
  <si>
    <t xml:space="preserve">  职工基本医疗保险基金收入</t>
  </si>
  <si>
    <t xml:space="preserve">  城乡居民基本医疗保险基金收入</t>
  </si>
  <si>
    <t xml:space="preserve">  工伤保险基金收入</t>
  </si>
  <si>
    <t xml:space="preserve">  失业保险基金收入</t>
  </si>
  <si>
    <t xml:space="preserve">  生育保险基金收入</t>
  </si>
  <si>
    <t>上年结余收入</t>
  </si>
  <si>
    <t>社会保险基金总收入</t>
  </si>
  <si>
    <t>2019年攀枝花市及市本级社会保险基金支出决算表</t>
  </si>
  <si>
    <t>社会保险基金支出</t>
  </si>
  <si>
    <r>
      <rPr/>
      <t xml:space="preserve">    </t>
    </r>
    <r>
      <rPr>
        <sz val="11.0"/>
        <color rgb="FF000000"/>
        <rFont val="宋体"/>
        <charset val="134"/>
      </rPr>
      <t>企业职工基本养老保险基金支出</t>
    </r>
    <phoneticPr fontId="0" type="noConversion"/>
  </si>
  <si>
    <r>
      <rPr/>
      <t xml:space="preserve">    </t>
    </r>
    <r>
      <rPr>
        <sz val="11.0"/>
        <color rgb="FF000000"/>
        <rFont val="宋体"/>
        <charset val="134"/>
      </rPr>
      <t>城乡居民基本养老保险基金支出</t>
    </r>
    <phoneticPr fontId="0" type="noConversion"/>
  </si>
  <si>
    <r>
      <rPr/>
      <t xml:space="preserve">     </t>
    </r>
    <r>
      <rPr>
        <sz val="11.0"/>
        <color rgb="FF000000"/>
        <rFont val="宋体"/>
        <charset val="134"/>
      </rPr>
      <t>职工基本医疗保险基金支出</t>
    </r>
    <phoneticPr fontId="0" type="noConversion"/>
  </si>
  <si>
    <r>
      <rPr/>
      <t xml:space="preserve">     </t>
    </r>
    <r>
      <rPr>
        <sz val="11.0"/>
        <color rgb="FF000000"/>
        <rFont val="宋体"/>
        <charset val="134"/>
      </rPr>
      <t>城乡居民基本医疗保险基金支出</t>
    </r>
    <phoneticPr fontId="0" type="noConversion"/>
  </si>
  <si>
    <r>
      <rPr/>
      <t xml:space="preserve">    </t>
    </r>
    <r>
      <rPr>
        <sz val="11.0"/>
        <color rgb="FF000000"/>
        <rFont val="宋体"/>
        <charset val="134"/>
      </rPr>
      <t>工伤保险基金支出</t>
    </r>
    <phoneticPr fontId="0" type="noConversion"/>
  </si>
  <si>
    <r>
      <rPr/>
      <t xml:space="preserve">    </t>
    </r>
    <r>
      <rPr>
        <sz val="11.0"/>
        <color rgb="FF000000"/>
        <rFont val="宋体"/>
        <charset val="134"/>
      </rPr>
      <t>失业保险基金支出</t>
    </r>
    <phoneticPr fontId="0" type="noConversion"/>
  </si>
  <si>
    <r>
      <rPr/>
      <t xml:space="preserve">    </t>
    </r>
    <r>
      <rPr>
        <sz val="11.0"/>
        <color rgb="FF000000"/>
        <rFont val="宋体"/>
        <charset val="134"/>
      </rPr>
      <t>生育保险基金支出</t>
    </r>
    <phoneticPr fontId="0" type="noConversion"/>
  </si>
  <si>
    <t>社会保险基金总支出</t>
  </si>
  <si>
    <t>2019年市对区一般公共预算专项转移支付决算表（分科目）</t>
  </si>
  <si>
    <r>
      <rPr>
        <b/>
        <sz val="11.0"/>
        <color rgb="FF000000"/>
        <rFont val="宋体"/>
        <charset val="134"/>
      </rPr>
      <t>金</t>
    </r>
    <r>
      <rPr>
        <b/>
        <sz val="11.0"/>
        <color rgb="FF000000"/>
        <rFont val="Times New Roman"/>
        <family val="1"/>
      </rPr>
      <t xml:space="preserve">  </t>
    </r>
    <r>
      <rPr>
        <b/>
        <sz val="11.0"/>
        <color rgb="FF000000"/>
        <rFont val="宋体"/>
        <charset val="134"/>
      </rPr>
      <t>额</t>
    </r>
    <phoneticPr fontId="0" type="noConversion"/>
  </si>
  <si>
    <r>
      <rPr/>
      <t xml:space="preserve">  </t>
    </r>
    <r>
      <rPr>
        <sz val="11.0"/>
        <color rgb="FF000000"/>
        <rFont val="宋体"/>
        <charset val="134"/>
      </rPr>
      <t>人大事务</t>
    </r>
    <phoneticPr fontId="0" type="noConversion"/>
  </si>
  <si>
    <r>
      <rPr/>
      <t xml:space="preserve">  </t>
    </r>
    <r>
      <rPr>
        <sz val="11.0"/>
        <color rgb="FF000000"/>
        <rFont val="宋体"/>
        <charset val="134"/>
      </rPr>
      <t>政协事务</t>
    </r>
    <phoneticPr fontId="0" type="noConversion"/>
  </si>
  <si>
    <r>
      <rPr/>
      <t xml:space="preserve">  </t>
    </r>
    <r>
      <rPr>
        <sz val="11.0"/>
        <color rgb="FF000000"/>
        <rFont val="宋体"/>
        <charset val="134"/>
      </rPr>
      <t>政府办公厅</t>
    </r>
    <r>
      <rPr>
        <sz val="11.0"/>
        <color rgb="FF000000"/>
        <rFont val="Times New Roman"/>
        <family val="1"/>
      </rPr>
      <t>(</t>
    </r>
    <r>
      <rPr>
        <sz val="11.0"/>
        <color rgb="FF000000"/>
        <rFont val="宋体"/>
        <charset val="134"/>
      </rPr>
      <t>室</t>
    </r>
    <r>
      <rPr>
        <sz val="11.0"/>
        <color rgb="FF000000"/>
        <rFont val="Times New Roman"/>
        <family val="1"/>
      </rPr>
      <t>)</t>
    </r>
    <r>
      <rPr>
        <sz val="11.0"/>
        <color rgb="FF000000"/>
        <rFont val="宋体"/>
        <charset val="134"/>
      </rPr>
      <t>及相关机构事务</t>
    </r>
    <phoneticPr fontId="0" type="noConversion"/>
  </si>
  <si>
    <r>
      <rPr/>
      <t xml:space="preserve">  </t>
    </r>
    <r>
      <rPr>
        <sz val="11.0"/>
        <color rgb="FF000000"/>
        <rFont val="宋体"/>
        <charset val="134"/>
      </rPr>
      <t>发展与改革事务</t>
    </r>
    <phoneticPr fontId="0" type="noConversion"/>
  </si>
  <si>
    <r>
      <rPr/>
      <t xml:space="preserve">  </t>
    </r>
    <r>
      <rPr>
        <sz val="11.0"/>
        <color rgb="FF000000"/>
        <rFont val="宋体"/>
        <charset val="134"/>
      </rPr>
      <t>统计信息事务</t>
    </r>
    <phoneticPr fontId="0" type="noConversion"/>
  </si>
  <si>
    <r>
      <rPr/>
      <t xml:space="preserve">  </t>
    </r>
    <r>
      <rPr>
        <sz val="11.0"/>
        <color rgb="FF000000"/>
        <rFont val="宋体"/>
        <charset val="134"/>
      </rPr>
      <t>财政事务</t>
    </r>
    <phoneticPr fontId="0" type="noConversion"/>
  </si>
  <si>
    <r>
      <rPr/>
      <t xml:space="preserve">  </t>
    </r>
    <r>
      <rPr>
        <sz val="11.0"/>
        <color rgb="FF000000"/>
        <rFont val="宋体"/>
        <charset val="134"/>
      </rPr>
      <t>税收事务</t>
    </r>
    <phoneticPr fontId="0" type="noConversion"/>
  </si>
  <si>
    <r>
      <rPr/>
      <t xml:space="preserve">  </t>
    </r>
    <r>
      <rPr>
        <sz val="11.0"/>
        <color rgb="FF000000"/>
        <rFont val="宋体"/>
        <charset val="134"/>
      </rPr>
      <t>审计事务</t>
    </r>
    <phoneticPr fontId="0" type="noConversion"/>
  </si>
  <si>
    <r>
      <rPr/>
      <t xml:space="preserve">  </t>
    </r>
    <r>
      <rPr>
        <sz val="11.0"/>
        <color rgb="FF000000"/>
        <rFont val="宋体"/>
        <charset val="134"/>
      </rPr>
      <t>海关事务</t>
    </r>
    <phoneticPr fontId="0" type="noConversion"/>
  </si>
  <si>
    <r>
      <rPr/>
      <t xml:space="preserve">  </t>
    </r>
    <r>
      <rPr>
        <sz val="11.0"/>
        <color rgb="FF000000"/>
        <rFont val="宋体"/>
        <charset val="134"/>
      </rPr>
      <t>人力资源事务</t>
    </r>
    <phoneticPr fontId="0" type="noConversion"/>
  </si>
  <si>
    <r>
      <rPr/>
      <t xml:space="preserve">  </t>
    </r>
    <r>
      <rPr>
        <sz val="11.0"/>
        <color rgb="FF000000"/>
        <rFont val="宋体"/>
        <charset val="134"/>
      </rPr>
      <t>纪检监察事务</t>
    </r>
    <phoneticPr fontId="0" type="noConversion"/>
  </si>
  <si>
    <r>
      <rPr/>
      <t xml:space="preserve">  </t>
    </r>
    <r>
      <rPr>
        <sz val="11.0"/>
        <color rgb="FF000000"/>
        <rFont val="宋体"/>
        <charset val="134"/>
      </rPr>
      <t>商贸事务</t>
    </r>
    <phoneticPr fontId="0" type="noConversion"/>
  </si>
  <si>
    <r>
      <rPr/>
      <t xml:space="preserve">  </t>
    </r>
    <r>
      <rPr>
        <sz val="11.0"/>
        <color rgb="FF000000"/>
        <rFont val="宋体"/>
        <charset val="134"/>
      </rPr>
      <t>知识产权事务</t>
    </r>
    <phoneticPr fontId="0" type="noConversion"/>
  </si>
  <si>
    <r>
      <rPr/>
      <t xml:space="preserve">  </t>
    </r>
    <r>
      <rPr>
        <sz val="11.0"/>
        <color rgb="FF000000"/>
        <rFont val="宋体"/>
        <charset val="134"/>
      </rPr>
      <t>民族事务</t>
    </r>
    <phoneticPr fontId="0" type="noConversion"/>
  </si>
  <si>
    <r>
      <rPr/>
      <t xml:space="preserve">  </t>
    </r>
    <r>
      <rPr>
        <sz val="11.0"/>
        <color rgb="FF000000"/>
        <rFont val="宋体"/>
        <charset val="134"/>
      </rPr>
      <t>港澳台事务</t>
    </r>
    <phoneticPr fontId="0" type="noConversion"/>
  </si>
  <si>
    <r>
      <rPr/>
      <t xml:space="preserve">  </t>
    </r>
    <r>
      <rPr>
        <sz val="11.0"/>
        <color rgb="FF000000"/>
        <rFont val="宋体"/>
        <charset val="134"/>
      </rPr>
      <t>档案事务</t>
    </r>
    <phoneticPr fontId="0" type="noConversion"/>
  </si>
  <si>
    <r>
      <rPr/>
      <t xml:space="preserve">  </t>
    </r>
    <r>
      <rPr>
        <sz val="11.0"/>
        <color rgb="FF000000"/>
        <rFont val="宋体"/>
        <charset val="134"/>
      </rPr>
      <t>民主党派及工商联事务</t>
    </r>
    <phoneticPr fontId="0" type="noConversion"/>
  </si>
  <si>
    <r>
      <rPr/>
      <t xml:space="preserve">  </t>
    </r>
    <r>
      <rPr>
        <sz val="11.0"/>
        <color rgb="FF000000"/>
        <rFont val="宋体"/>
        <charset val="134"/>
      </rPr>
      <t>群众团体事务</t>
    </r>
    <phoneticPr fontId="0" type="noConversion"/>
  </si>
  <si>
    <r>
      <rPr/>
      <t xml:space="preserve">  </t>
    </r>
    <r>
      <rPr>
        <sz val="11.0"/>
        <color rgb="FF000000"/>
        <rFont val="宋体"/>
        <charset val="134"/>
      </rPr>
      <t>党委办公厅</t>
    </r>
    <r>
      <rPr>
        <sz val="11.0"/>
        <color rgb="FF000000"/>
        <rFont val="Times New Roman"/>
        <family val="1"/>
      </rPr>
      <t>(</t>
    </r>
    <r>
      <rPr>
        <sz val="11.0"/>
        <color rgb="FF000000"/>
        <rFont val="宋体"/>
        <charset val="134"/>
      </rPr>
      <t>室</t>
    </r>
    <r>
      <rPr>
        <sz val="11.0"/>
        <color rgb="FF000000"/>
        <rFont val="Times New Roman"/>
        <family val="1"/>
      </rPr>
      <t>)</t>
    </r>
    <r>
      <rPr>
        <sz val="11.0"/>
        <color rgb="FF000000"/>
        <rFont val="宋体"/>
        <charset val="134"/>
      </rPr>
      <t>及相关机构事务</t>
    </r>
    <phoneticPr fontId="0" type="noConversion"/>
  </si>
  <si>
    <r>
      <rPr/>
      <t xml:space="preserve">  </t>
    </r>
    <r>
      <rPr>
        <sz val="11.0"/>
        <color rgb="FF000000"/>
        <rFont val="宋体"/>
        <charset val="134"/>
      </rPr>
      <t>组织事务</t>
    </r>
    <phoneticPr fontId="0" type="noConversion"/>
  </si>
  <si>
    <r>
      <rPr/>
      <t xml:space="preserve">  </t>
    </r>
    <r>
      <rPr>
        <sz val="11.0"/>
        <color rgb="FF000000"/>
        <rFont val="宋体"/>
        <charset val="134"/>
      </rPr>
      <t>宣传事务</t>
    </r>
    <phoneticPr fontId="0" type="noConversion"/>
  </si>
  <si>
    <r>
      <rPr/>
      <t xml:space="preserve">  </t>
    </r>
    <r>
      <rPr>
        <sz val="11.0"/>
        <color rgb="FF000000"/>
        <rFont val="宋体"/>
        <charset val="134"/>
      </rPr>
      <t>统战事务</t>
    </r>
    <phoneticPr fontId="0" type="noConversion"/>
  </si>
  <si>
    <r>
      <rPr/>
      <t xml:space="preserve">  </t>
    </r>
    <r>
      <rPr>
        <sz val="11.0"/>
        <color rgb="FF000000"/>
        <rFont val="宋体"/>
        <charset val="134"/>
      </rPr>
      <t>对外联络事务</t>
    </r>
    <phoneticPr fontId="0" type="noConversion"/>
  </si>
  <si>
    <r>
      <rPr/>
      <t xml:space="preserve">  </t>
    </r>
    <r>
      <rPr>
        <sz val="11.0"/>
        <color rgb="FF000000"/>
        <rFont val="宋体"/>
        <charset val="134"/>
      </rPr>
      <t>其他共产党事务支出</t>
    </r>
    <phoneticPr fontId="0" type="noConversion"/>
  </si>
  <si>
    <r>
      <rPr/>
      <t xml:space="preserve">  </t>
    </r>
    <r>
      <rPr>
        <sz val="11.0"/>
        <color rgb="FF000000"/>
        <rFont val="宋体"/>
        <charset val="134"/>
      </rPr>
      <t>网信事务</t>
    </r>
    <phoneticPr fontId="0" type="noConversion"/>
  </si>
  <si>
    <r>
      <rPr/>
      <t xml:space="preserve">  </t>
    </r>
    <r>
      <rPr>
        <sz val="11.0"/>
        <color rgb="FF000000"/>
        <rFont val="宋体"/>
        <charset val="134"/>
      </rPr>
      <t>市场监督管理事务</t>
    </r>
    <phoneticPr fontId="0" type="noConversion"/>
  </si>
  <si>
    <r>
      <rPr/>
      <t xml:space="preserve">  </t>
    </r>
    <r>
      <rPr>
        <sz val="11.0"/>
        <color rgb="FF000000"/>
        <rFont val="宋体"/>
        <charset val="134"/>
      </rPr>
      <t>其他一般公共服务支出</t>
    </r>
    <phoneticPr fontId="0" type="noConversion"/>
  </si>
  <si>
    <r>
      <rPr/>
      <t xml:space="preserve">  </t>
    </r>
    <r>
      <rPr>
        <sz val="11.0"/>
        <color rgb="FF000000"/>
        <rFont val="宋体"/>
        <charset val="134"/>
      </rPr>
      <t>外交管理事务</t>
    </r>
    <phoneticPr fontId="0" type="noConversion"/>
  </si>
  <si>
    <r>
      <rPr/>
      <t xml:space="preserve">  </t>
    </r>
    <r>
      <rPr>
        <sz val="11.0"/>
        <color rgb="FF000000"/>
        <rFont val="宋体"/>
        <charset val="134"/>
      </rPr>
      <t>驻外机构</t>
    </r>
    <phoneticPr fontId="0" type="noConversion"/>
  </si>
  <si>
    <r>
      <rPr/>
      <t xml:space="preserve">  </t>
    </r>
    <r>
      <rPr>
        <sz val="11.0"/>
        <color rgb="FF000000"/>
        <rFont val="宋体"/>
        <charset val="134"/>
      </rPr>
      <t>对外援助</t>
    </r>
    <phoneticPr fontId="0" type="noConversion"/>
  </si>
  <si>
    <r>
      <rPr/>
      <t xml:space="preserve">  </t>
    </r>
    <r>
      <rPr>
        <sz val="11.0"/>
        <color rgb="FF000000"/>
        <rFont val="宋体"/>
        <charset val="134"/>
      </rPr>
      <t>国际组织</t>
    </r>
    <phoneticPr fontId="0" type="noConversion"/>
  </si>
  <si>
    <r>
      <rPr/>
      <t xml:space="preserve">  </t>
    </r>
    <r>
      <rPr>
        <sz val="11.0"/>
        <color rgb="FF000000"/>
        <rFont val="宋体"/>
        <charset val="134"/>
      </rPr>
      <t>对外合作与交流</t>
    </r>
    <phoneticPr fontId="0" type="noConversion"/>
  </si>
  <si>
    <r>
      <rPr/>
      <t xml:space="preserve">  </t>
    </r>
    <r>
      <rPr>
        <sz val="11.0"/>
        <color rgb="FF000000"/>
        <rFont val="宋体"/>
        <charset val="134"/>
      </rPr>
      <t>对外宣传</t>
    </r>
    <phoneticPr fontId="0" type="noConversion"/>
  </si>
  <si>
    <r>
      <rPr/>
      <t xml:space="preserve">  </t>
    </r>
    <r>
      <rPr>
        <sz val="11.0"/>
        <color rgb="FF000000"/>
        <rFont val="宋体"/>
        <charset val="134"/>
      </rPr>
      <t>边界勘界联检</t>
    </r>
    <phoneticPr fontId="0" type="noConversion"/>
  </si>
  <si>
    <r>
      <rPr/>
      <t xml:space="preserve">  </t>
    </r>
    <r>
      <rPr>
        <sz val="11.0"/>
        <color rgb="FF000000"/>
        <rFont val="宋体"/>
        <charset val="134"/>
      </rPr>
      <t>国际发展合作</t>
    </r>
    <phoneticPr fontId="0" type="noConversion"/>
  </si>
  <si>
    <r>
      <rPr/>
      <t xml:space="preserve">  </t>
    </r>
    <r>
      <rPr>
        <sz val="11.0"/>
        <color rgb="FF000000"/>
        <rFont val="宋体"/>
        <charset val="134"/>
      </rPr>
      <t>其他外交支出</t>
    </r>
    <phoneticPr fontId="0" type="noConversion"/>
  </si>
  <si>
    <r>
      <rPr/>
      <t xml:space="preserve">  </t>
    </r>
    <r>
      <rPr>
        <sz val="11.0"/>
        <color rgb="FF000000"/>
        <rFont val="宋体"/>
        <charset val="134"/>
      </rPr>
      <t>现役部队</t>
    </r>
    <phoneticPr fontId="0" type="noConversion"/>
  </si>
  <si>
    <r>
      <rPr/>
      <t xml:space="preserve">  </t>
    </r>
    <r>
      <rPr>
        <sz val="11.0"/>
        <color rgb="FF000000"/>
        <rFont val="宋体"/>
        <charset val="134"/>
      </rPr>
      <t>国防科研事业</t>
    </r>
    <phoneticPr fontId="0" type="noConversion"/>
  </si>
  <si>
    <r>
      <rPr/>
      <t xml:space="preserve">  </t>
    </r>
    <r>
      <rPr>
        <sz val="11.0"/>
        <color rgb="FF000000"/>
        <rFont val="宋体"/>
        <charset val="134"/>
      </rPr>
      <t>专项工程</t>
    </r>
    <phoneticPr fontId="0" type="noConversion"/>
  </si>
  <si>
    <r>
      <rPr/>
      <t xml:space="preserve">  </t>
    </r>
    <r>
      <rPr>
        <sz val="11.0"/>
        <color rgb="FF000000"/>
        <rFont val="宋体"/>
        <charset val="134"/>
      </rPr>
      <t>国防动员</t>
    </r>
    <phoneticPr fontId="0" type="noConversion"/>
  </si>
  <si>
    <r>
      <rPr/>
      <t xml:space="preserve">  </t>
    </r>
    <r>
      <rPr>
        <sz val="11.0"/>
        <color rgb="FF000000"/>
        <rFont val="宋体"/>
        <charset val="134"/>
      </rPr>
      <t>其他国防支出</t>
    </r>
    <phoneticPr fontId="0" type="noConversion"/>
  </si>
  <si>
    <r>
      <rPr/>
      <t xml:space="preserve">  </t>
    </r>
    <r>
      <rPr>
        <sz val="11.0"/>
        <color rgb="FF000000"/>
        <rFont val="宋体"/>
        <charset val="134"/>
      </rPr>
      <t>武装警察部队</t>
    </r>
    <phoneticPr fontId="0" type="noConversion"/>
  </si>
  <si>
    <r>
      <rPr/>
      <t xml:space="preserve">  </t>
    </r>
    <r>
      <rPr>
        <sz val="11.0"/>
        <color rgb="FF000000"/>
        <rFont val="宋体"/>
        <charset val="134"/>
      </rPr>
      <t>公安</t>
    </r>
    <phoneticPr fontId="0" type="noConversion"/>
  </si>
  <si>
    <r>
      <rPr/>
      <t xml:space="preserve">  </t>
    </r>
    <r>
      <rPr>
        <sz val="11.0"/>
        <color rgb="FF000000"/>
        <rFont val="宋体"/>
        <charset val="134"/>
      </rPr>
      <t>国家安全</t>
    </r>
    <phoneticPr fontId="0" type="noConversion"/>
  </si>
  <si>
    <r>
      <rPr/>
      <t xml:space="preserve">  </t>
    </r>
    <r>
      <rPr>
        <sz val="11.0"/>
        <color rgb="FF000000"/>
        <rFont val="宋体"/>
        <charset val="134"/>
      </rPr>
      <t>检察</t>
    </r>
    <phoneticPr fontId="0" type="noConversion"/>
  </si>
  <si>
    <r>
      <rPr/>
      <t xml:space="preserve">  </t>
    </r>
    <r>
      <rPr>
        <sz val="11.0"/>
        <color rgb="FF000000"/>
        <rFont val="宋体"/>
        <charset val="134"/>
      </rPr>
      <t>法院</t>
    </r>
    <phoneticPr fontId="0" type="noConversion"/>
  </si>
  <si>
    <r>
      <rPr/>
      <t xml:space="preserve">  </t>
    </r>
    <r>
      <rPr>
        <sz val="11.0"/>
        <color rgb="FF000000"/>
        <rFont val="宋体"/>
        <charset val="134"/>
      </rPr>
      <t>司法</t>
    </r>
    <phoneticPr fontId="0" type="noConversion"/>
  </si>
  <si>
    <r>
      <rPr/>
      <t xml:space="preserve">  </t>
    </r>
    <r>
      <rPr>
        <sz val="11.0"/>
        <color rgb="FF000000"/>
        <rFont val="宋体"/>
        <charset val="134"/>
      </rPr>
      <t>监狱</t>
    </r>
    <phoneticPr fontId="0" type="noConversion"/>
  </si>
  <si>
    <r>
      <rPr/>
      <t xml:space="preserve">  </t>
    </r>
    <r>
      <rPr>
        <sz val="11.0"/>
        <color rgb="FF000000"/>
        <rFont val="宋体"/>
        <charset val="134"/>
      </rPr>
      <t>强制隔离戒毒</t>
    </r>
    <phoneticPr fontId="0" type="noConversion"/>
  </si>
  <si>
    <r>
      <rPr/>
      <t xml:space="preserve">  </t>
    </r>
    <r>
      <rPr>
        <sz val="11.0"/>
        <color rgb="FF000000"/>
        <rFont val="宋体"/>
        <charset val="134"/>
      </rPr>
      <t>国家保密</t>
    </r>
    <phoneticPr fontId="0" type="noConversion"/>
  </si>
  <si>
    <r>
      <rPr/>
      <t xml:space="preserve">  </t>
    </r>
    <r>
      <rPr>
        <sz val="11.0"/>
        <color rgb="FF000000"/>
        <rFont val="宋体"/>
        <charset val="134"/>
      </rPr>
      <t>缉私警察</t>
    </r>
    <phoneticPr fontId="0" type="noConversion"/>
  </si>
  <si>
    <r>
      <rPr/>
      <t xml:space="preserve">  </t>
    </r>
    <r>
      <rPr>
        <sz val="11.0"/>
        <color rgb="FF000000"/>
        <rFont val="宋体"/>
        <charset val="134"/>
      </rPr>
      <t>其他公共安全支出</t>
    </r>
    <phoneticPr fontId="0" type="noConversion"/>
  </si>
  <si>
    <r>
      <rPr/>
      <t xml:space="preserve">  </t>
    </r>
    <r>
      <rPr>
        <sz val="11.0"/>
        <color rgb="FF000000"/>
        <rFont val="宋体"/>
        <charset val="134"/>
      </rPr>
      <t>教育管理事务</t>
    </r>
    <phoneticPr fontId="0" type="noConversion"/>
  </si>
  <si>
    <r>
      <rPr/>
      <t xml:space="preserve">  </t>
    </r>
    <r>
      <rPr>
        <sz val="11.0"/>
        <color rgb="FF000000"/>
        <rFont val="宋体"/>
        <charset val="134"/>
      </rPr>
      <t>普通教育</t>
    </r>
    <phoneticPr fontId="0" type="noConversion"/>
  </si>
  <si>
    <r>
      <rPr/>
      <t xml:space="preserve">  </t>
    </r>
    <r>
      <rPr>
        <sz val="11.0"/>
        <color rgb="FF000000"/>
        <rFont val="宋体"/>
        <charset val="134"/>
      </rPr>
      <t>职业教育</t>
    </r>
    <phoneticPr fontId="0" type="noConversion"/>
  </si>
  <si>
    <r>
      <rPr/>
      <t xml:space="preserve">  </t>
    </r>
    <r>
      <rPr>
        <sz val="11.0"/>
        <color rgb="FF000000"/>
        <rFont val="宋体"/>
        <charset val="134"/>
      </rPr>
      <t>成人教育</t>
    </r>
    <phoneticPr fontId="0" type="noConversion"/>
  </si>
  <si>
    <r>
      <rPr/>
      <t xml:space="preserve">  </t>
    </r>
    <r>
      <rPr>
        <sz val="11.0"/>
        <color rgb="FF000000"/>
        <rFont val="宋体"/>
        <charset val="134"/>
      </rPr>
      <t>广播电视教育</t>
    </r>
    <phoneticPr fontId="0" type="noConversion"/>
  </si>
  <si>
    <r>
      <rPr/>
      <t xml:space="preserve">  </t>
    </r>
    <r>
      <rPr>
        <sz val="11.0"/>
        <color rgb="FF000000"/>
        <rFont val="宋体"/>
        <charset val="134"/>
      </rPr>
      <t>留学教育</t>
    </r>
    <phoneticPr fontId="0" type="noConversion"/>
  </si>
  <si>
    <r>
      <rPr/>
      <t xml:space="preserve">  </t>
    </r>
    <r>
      <rPr>
        <sz val="11.0"/>
        <color rgb="FF000000"/>
        <rFont val="宋体"/>
        <charset val="134"/>
      </rPr>
      <t>特殊教育</t>
    </r>
    <phoneticPr fontId="0" type="noConversion"/>
  </si>
  <si>
    <r>
      <rPr/>
      <t xml:space="preserve">  </t>
    </r>
    <r>
      <rPr>
        <sz val="11.0"/>
        <color rgb="FF000000"/>
        <rFont val="宋体"/>
        <charset val="134"/>
      </rPr>
      <t>进修及培训</t>
    </r>
    <phoneticPr fontId="0" type="noConversion"/>
  </si>
  <si>
    <r>
      <rPr/>
      <t xml:space="preserve">  </t>
    </r>
    <r>
      <rPr>
        <sz val="11.0"/>
        <color rgb="FF000000"/>
        <rFont val="宋体"/>
        <charset val="134"/>
      </rPr>
      <t>教育费附加安排的支出</t>
    </r>
    <phoneticPr fontId="0" type="noConversion"/>
  </si>
  <si>
    <r>
      <rPr/>
      <t xml:space="preserve">  </t>
    </r>
    <r>
      <rPr>
        <sz val="11.0"/>
        <color rgb="FF000000"/>
        <rFont val="宋体"/>
        <charset val="134"/>
      </rPr>
      <t>其他教育支出</t>
    </r>
    <phoneticPr fontId="0" type="noConversion"/>
  </si>
  <si>
    <r>
      <rPr/>
      <t xml:space="preserve">  </t>
    </r>
    <r>
      <rPr>
        <sz val="11.0"/>
        <color rgb="FF000000"/>
        <rFont val="宋体"/>
        <charset val="134"/>
      </rPr>
      <t>科学技术管理事务</t>
    </r>
    <phoneticPr fontId="0" type="noConversion"/>
  </si>
  <si>
    <r>
      <rPr/>
      <t xml:space="preserve">  </t>
    </r>
    <r>
      <rPr>
        <sz val="11.0"/>
        <color rgb="FF000000"/>
        <rFont val="宋体"/>
        <charset val="134"/>
      </rPr>
      <t>基础研究</t>
    </r>
    <phoneticPr fontId="0" type="noConversion"/>
  </si>
  <si>
    <r>
      <rPr/>
      <t xml:space="preserve">  </t>
    </r>
    <r>
      <rPr>
        <sz val="11.0"/>
        <color rgb="FF000000"/>
        <rFont val="宋体"/>
        <charset val="134"/>
      </rPr>
      <t>应用研究</t>
    </r>
    <phoneticPr fontId="0" type="noConversion"/>
  </si>
  <si>
    <r>
      <rPr/>
      <t xml:space="preserve">  </t>
    </r>
    <r>
      <rPr>
        <sz val="11.0"/>
        <color rgb="FF000000"/>
        <rFont val="宋体"/>
        <charset val="134"/>
      </rPr>
      <t>技术研究与开发</t>
    </r>
    <phoneticPr fontId="0" type="noConversion"/>
  </si>
  <si>
    <r>
      <rPr/>
      <t xml:space="preserve">  </t>
    </r>
    <r>
      <rPr>
        <sz val="11.0"/>
        <color rgb="FF000000"/>
        <rFont val="宋体"/>
        <charset val="134"/>
      </rPr>
      <t>科技条件与服务</t>
    </r>
    <phoneticPr fontId="0" type="noConversion"/>
  </si>
  <si>
    <r>
      <rPr/>
      <t xml:space="preserve">  </t>
    </r>
    <r>
      <rPr>
        <sz val="11.0"/>
        <color rgb="FF000000"/>
        <rFont val="宋体"/>
        <charset val="134"/>
      </rPr>
      <t>社会科学</t>
    </r>
    <phoneticPr fontId="0" type="noConversion"/>
  </si>
  <si>
    <r>
      <rPr/>
      <t xml:space="preserve">  </t>
    </r>
    <r>
      <rPr>
        <sz val="11.0"/>
        <color rgb="FF000000"/>
        <rFont val="宋体"/>
        <charset val="134"/>
      </rPr>
      <t>科学技术普及</t>
    </r>
    <phoneticPr fontId="0" type="noConversion"/>
  </si>
  <si>
    <r>
      <rPr/>
      <t xml:space="preserve">  </t>
    </r>
    <r>
      <rPr>
        <sz val="11.0"/>
        <color rgb="FF000000"/>
        <rFont val="宋体"/>
        <charset val="134"/>
      </rPr>
      <t>科技交流与合作</t>
    </r>
    <phoneticPr fontId="0" type="noConversion"/>
  </si>
  <si>
    <r>
      <rPr/>
      <t xml:space="preserve">  </t>
    </r>
    <r>
      <rPr>
        <sz val="11.0"/>
        <color rgb="FF000000"/>
        <rFont val="宋体"/>
        <charset val="134"/>
      </rPr>
      <t>科技重大项目</t>
    </r>
    <phoneticPr fontId="0" type="noConversion"/>
  </si>
  <si>
    <r>
      <rPr/>
      <t xml:space="preserve">  </t>
    </r>
    <r>
      <rPr>
        <sz val="11.0"/>
        <color rgb="FF000000"/>
        <rFont val="宋体"/>
        <charset val="134"/>
      </rPr>
      <t>其他科学技术支出</t>
    </r>
    <phoneticPr fontId="0" type="noConversion"/>
  </si>
  <si>
    <r>
      <rPr/>
      <t xml:space="preserve">  </t>
    </r>
    <r>
      <rPr>
        <sz val="11.0"/>
        <color rgb="FF000000"/>
        <rFont val="宋体"/>
        <charset val="134"/>
      </rPr>
      <t>文化和旅游</t>
    </r>
    <phoneticPr fontId="0" type="noConversion"/>
  </si>
  <si>
    <r>
      <rPr/>
      <t xml:space="preserve">  </t>
    </r>
    <r>
      <rPr>
        <sz val="11.0"/>
        <color rgb="FF000000"/>
        <rFont val="宋体"/>
        <charset val="134"/>
      </rPr>
      <t>文物</t>
    </r>
    <phoneticPr fontId="0" type="noConversion"/>
  </si>
  <si>
    <r>
      <rPr/>
      <t xml:space="preserve">  </t>
    </r>
    <r>
      <rPr>
        <sz val="11.0"/>
        <color rgb="FF000000"/>
        <rFont val="宋体"/>
        <charset val="134"/>
      </rPr>
      <t>体育</t>
    </r>
    <phoneticPr fontId="0" type="noConversion"/>
  </si>
  <si>
    <r>
      <rPr/>
      <t xml:space="preserve">  </t>
    </r>
    <r>
      <rPr>
        <sz val="11.0"/>
        <color rgb="FF000000"/>
        <rFont val="宋体"/>
        <charset val="134"/>
      </rPr>
      <t>新闻出版电影</t>
    </r>
    <phoneticPr fontId="0" type="noConversion"/>
  </si>
  <si>
    <r>
      <rPr/>
      <t xml:space="preserve">  </t>
    </r>
    <r>
      <rPr>
        <sz val="11.0"/>
        <color rgb="FF000000"/>
        <rFont val="宋体"/>
        <charset val="134"/>
      </rPr>
      <t>广播电视</t>
    </r>
    <phoneticPr fontId="0" type="noConversion"/>
  </si>
  <si>
    <r>
      <rPr/>
      <t xml:space="preserve">  </t>
    </r>
    <r>
      <rPr>
        <sz val="11.0"/>
        <color rgb="FF000000"/>
        <rFont val="宋体"/>
        <charset val="134"/>
      </rPr>
      <t>其他文化体育与传媒支出</t>
    </r>
    <phoneticPr fontId="0" type="noConversion"/>
  </si>
  <si>
    <r>
      <rPr/>
      <t xml:space="preserve">  </t>
    </r>
    <r>
      <rPr>
        <sz val="11.0"/>
        <color rgb="FF000000"/>
        <rFont val="宋体"/>
        <charset val="134"/>
      </rPr>
      <t>人力资源和社会保障管理事务</t>
    </r>
    <phoneticPr fontId="0" type="noConversion"/>
  </si>
  <si>
    <r>
      <rPr/>
      <t xml:space="preserve">  </t>
    </r>
    <r>
      <rPr>
        <sz val="11.0"/>
        <color rgb="FF000000"/>
        <rFont val="宋体"/>
        <charset val="134"/>
      </rPr>
      <t>民政管理事务</t>
    </r>
    <phoneticPr fontId="0" type="noConversion"/>
  </si>
  <si>
    <r>
      <rPr/>
      <t xml:space="preserve">  </t>
    </r>
    <r>
      <rPr>
        <sz val="11.0"/>
        <color rgb="FF000000"/>
        <rFont val="宋体"/>
        <charset val="134"/>
      </rPr>
      <t>补充全国社会保障基金</t>
    </r>
    <phoneticPr fontId="0" type="noConversion"/>
  </si>
  <si>
    <r>
      <rPr/>
      <t xml:space="preserve">  </t>
    </r>
    <r>
      <rPr>
        <sz val="11.0"/>
        <color rgb="FF000000"/>
        <rFont val="宋体"/>
        <charset val="134"/>
      </rPr>
      <t>行政事业单位离退休</t>
    </r>
    <phoneticPr fontId="0" type="noConversion"/>
  </si>
  <si>
    <r>
      <rPr/>
      <t xml:space="preserve">  </t>
    </r>
    <r>
      <rPr>
        <sz val="11.0"/>
        <color rgb="FF000000"/>
        <rFont val="宋体"/>
        <charset val="134"/>
      </rPr>
      <t>企业改革补助</t>
    </r>
    <phoneticPr fontId="0" type="noConversion"/>
  </si>
  <si>
    <r>
      <rPr/>
      <t xml:space="preserve">  </t>
    </r>
    <r>
      <rPr>
        <sz val="11.0"/>
        <color rgb="FF000000"/>
        <rFont val="宋体"/>
        <charset val="134"/>
      </rPr>
      <t>就业补助</t>
    </r>
    <phoneticPr fontId="0" type="noConversion"/>
  </si>
  <si>
    <r>
      <rPr/>
      <t xml:space="preserve">  </t>
    </r>
    <r>
      <rPr>
        <sz val="11.0"/>
        <color rgb="FF000000"/>
        <rFont val="宋体"/>
        <charset val="134"/>
      </rPr>
      <t>抚恤</t>
    </r>
    <phoneticPr fontId="0" type="noConversion"/>
  </si>
  <si>
    <r>
      <rPr/>
      <t xml:space="preserve">  </t>
    </r>
    <r>
      <rPr>
        <sz val="11.0"/>
        <color rgb="FF000000"/>
        <rFont val="宋体"/>
        <charset val="134"/>
      </rPr>
      <t>退役安置</t>
    </r>
    <phoneticPr fontId="0" type="noConversion"/>
  </si>
  <si>
    <r>
      <rPr/>
      <t xml:space="preserve">  </t>
    </r>
    <r>
      <rPr>
        <sz val="11.0"/>
        <color rgb="FF000000"/>
        <rFont val="宋体"/>
        <charset val="134"/>
      </rPr>
      <t>社会福利</t>
    </r>
    <phoneticPr fontId="0" type="noConversion"/>
  </si>
  <si>
    <r>
      <rPr/>
      <t xml:space="preserve">  </t>
    </r>
    <r>
      <rPr>
        <sz val="11.0"/>
        <color rgb="FF000000"/>
        <rFont val="宋体"/>
        <charset val="134"/>
      </rPr>
      <t>残疾人事业</t>
    </r>
    <phoneticPr fontId="0" type="noConversion"/>
  </si>
  <si>
    <r>
      <rPr/>
      <t xml:space="preserve">  </t>
    </r>
    <r>
      <rPr>
        <sz val="11.0"/>
        <color rgb="FF000000"/>
        <rFont val="宋体"/>
        <charset val="134"/>
      </rPr>
      <t>红十字事业</t>
    </r>
    <phoneticPr fontId="0" type="noConversion"/>
  </si>
  <si>
    <r>
      <rPr/>
      <t xml:space="preserve">  </t>
    </r>
    <r>
      <rPr>
        <sz val="11.0"/>
        <color rgb="FF000000"/>
        <rFont val="宋体"/>
        <charset val="134"/>
      </rPr>
      <t>最低生活保障</t>
    </r>
    <phoneticPr fontId="0" type="noConversion"/>
  </si>
  <si>
    <r>
      <rPr/>
      <t xml:space="preserve">  </t>
    </r>
    <r>
      <rPr>
        <sz val="11.0"/>
        <color rgb="FF000000"/>
        <rFont val="宋体"/>
        <charset val="134"/>
      </rPr>
      <t>临时救助</t>
    </r>
    <phoneticPr fontId="0" type="noConversion"/>
  </si>
  <si>
    <r>
      <rPr/>
      <t xml:space="preserve">  </t>
    </r>
    <r>
      <rPr>
        <sz val="11.0"/>
        <color rgb="FF000000"/>
        <rFont val="宋体"/>
        <charset val="134"/>
      </rPr>
      <t>特困人员救助供养</t>
    </r>
    <phoneticPr fontId="0" type="noConversion"/>
  </si>
  <si>
    <r>
      <rPr/>
      <t xml:space="preserve">  </t>
    </r>
    <r>
      <rPr>
        <sz val="11.0"/>
        <color rgb="FF000000"/>
        <rFont val="宋体"/>
        <charset val="134"/>
      </rPr>
      <t>补充道路交通事故社会救助基金</t>
    </r>
    <phoneticPr fontId="0" type="noConversion"/>
  </si>
  <si>
    <r>
      <rPr/>
      <t xml:space="preserve">  </t>
    </r>
    <r>
      <rPr>
        <sz val="11.0"/>
        <color rgb="FF000000"/>
        <rFont val="宋体"/>
        <charset val="134"/>
      </rPr>
      <t>其他生活救助</t>
    </r>
    <phoneticPr fontId="0" type="noConversion"/>
  </si>
  <si>
    <r>
      <rPr/>
      <t xml:space="preserve">  </t>
    </r>
    <r>
      <rPr>
        <sz val="11.0"/>
        <color rgb="FF000000"/>
        <rFont val="宋体"/>
        <charset val="134"/>
      </rPr>
      <t>财政对基本养老保险基金的补助</t>
    </r>
    <phoneticPr fontId="0" type="noConversion"/>
  </si>
  <si>
    <r>
      <rPr/>
      <t xml:space="preserve">  </t>
    </r>
    <r>
      <rPr>
        <sz val="11.0"/>
        <color rgb="FF000000"/>
        <rFont val="宋体"/>
        <charset val="134"/>
      </rPr>
      <t>财政对其他社会保险基金的补助</t>
    </r>
    <phoneticPr fontId="0" type="noConversion"/>
  </si>
  <si>
    <r>
      <rPr/>
      <t xml:space="preserve">  </t>
    </r>
    <r>
      <rPr>
        <sz val="11.0"/>
        <color rgb="FF000000"/>
        <rFont val="宋体"/>
        <charset val="134"/>
      </rPr>
      <t>退役军人管理事务</t>
    </r>
    <phoneticPr fontId="0" type="noConversion"/>
  </si>
  <si>
    <r>
      <rPr/>
      <t xml:space="preserve">  </t>
    </r>
    <r>
      <rPr>
        <sz val="11.0"/>
        <color rgb="FF000000"/>
        <rFont val="宋体"/>
        <charset val="134"/>
      </rPr>
      <t>其他社会保障和就业支出</t>
    </r>
    <phoneticPr fontId="0" type="noConversion"/>
  </si>
  <si>
    <r>
      <rPr/>
      <t xml:space="preserve">  </t>
    </r>
    <r>
      <rPr>
        <sz val="11.0"/>
        <color rgb="FF000000"/>
        <rFont val="宋体"/>
        <charset val="134"/>
      </rPr>
      <t>卫生健康管理事务</t>
    </r>
    <phoneticPr fontId="0" type="noConversion"/>
  </si>
  <si>
    <r>
      <rPr/>
      <t xml:space="preserve">  </t>
    </r>
    <r>
      <rPr>
        <sz val="11.0"/>
        <color rgb="FF000000"/>
        <rFont val="宋体"/>
        <charset val="134"/>
      </rPr>
      <t>公立医院</t>
    </r>
    <phoneticPr fontId="0" type="noConversion"/>
  </si>
  <si>
    <r>
      <rPr/>
      <t xml:space="preserve">  </t>
    </r>
    <r>
      <rPr>
        <sz val="11.0"/>
        <color rgb="FF000000"/>
        <rFont val="宋体"/>
        <charset val="134"/>
      </rPr>
      <t>基层医疗卫生机构</t>
    </r>
    <phoneticPr fontId="0" type="noConversion"/>
  </si>
  <si>
    <r>
      <rPr/>
      <t xml:space="preserve">  </t>
    </r>
    <r>
      <rPr>
        <sz val="11.0"/>
        <color rgb="FF000000"/>
        <rFont val="宋体"/>
        <charset val="134"/>
      </rPr>
      <t>公共卫生</t>
    </r>
    <phoneticPr fontId="0" type="noConversion"/>
  </si>
  <si>
    <r>
      <rPr/>
      <t xml:space="preserve">  </t>
    </r>
    <r>
      <rPr>
        <sz val="11.0"/>
        <color rgb="FF000000"/>
        <rFont val="宋体"/>
        <charset val="134"/>
      </rPr>
      <t>中医药</t>
    </r>
    <phoneticPr fontId="0" type="noConversion"/>
  </si>
  <si>
    <r>
      <rPr/>
      <t xml:space="preserve">  </t>
    </r>
    <r>
      <rPr>
        <sz val="11.0"/>
        <color rgb="FF000000"/>
        <rFont val="宋体"/>
        <charset val="134"/>
      </rPr>
      <t>计划生育事务</t>
    </r>
    <phoneticPr fontId="0" type="noConversion"/>
  </si>
  <si>
    <r>
      <rPr/>
      <t xml:space="preserve">  </t>
    </r>
    <r>
      <rPr>
        <sz val="11.0"/>
        <color rgb="FF000000"/>
        <rFont val="宋体"/>
        <charset val="134"/>
      </rPr>
      <t>行政事业单位医疗</t>
    </r>
    <phoneticPr fontId="0" type="noConversion"/>
  </si>
  <si>
    <r>
      <rPr/>
      <t xml:space="preserve">  </t>
    </r>
    <r>
      <rPr>
        <sz val="11.0"/>
        <color rgb="FF000000"/>
        <rFont val="宋体"/>
        <charset val="134"/>
      </rPr>
      <t>财政对基本医疗保险基金的补助</t>
    </r>
    <phoneticPr fontId="0" type="noConversion"/>
  </si>
  <si>
    <r>
      <rPr/>
      <t xml:space="preserve">  </t>
    </r>
    <r>
      <rPr>
        <sz val="11.0"/>
        <color rgb="FF000000"/>
        <rFont val="宋体"/>
        <charset val="134"/>
      </rPr>
      <t>医疗救助</t>
    </r>
    <phoneticPr fontId="0" type="noConversion"/>
  </si>
  <si>
    <r>
      <rPr/>
      <t xml:space="preserve">  </t>
    </r>
    <r>
      <rPr>
        <sz val="11.0"/>
        <color rgb="FF000000"/>
        <rFont val="宋体"/>
        <charset val="134"/>
      </rPr>
      <t>优抚对象医疗</t>
    </r>
    <phoneticPr fontId="0" type="noConversion"/>
  </si>
  <si>
    <r>
      <rPr/>
      <t xml:space="preserve">  </t>
    </r>
    <r>
      <rPr>
        <sz val="11.0"/>
        <color rgb="FF000000"/>
        <rFont val="宋体"/>
        <charset val="134"/>
      </rPr>
      <t>医疗保障管理事务</t>
    </r>
    <phoneticPr fontId="0" type="noConversion"/>
  </si>
  <si>
    <r>
      <rPr/>
      <t xml:space="preserve">  </t>
    </r>
    <r>
      <rPr>
        <sz val="11.0"/>
        <color rgb="FF000000"/>
        <rFont val="宋体"/>
        <charset val="134"/>
      </rPr>
      <t>老龄卫生健康事务</t>
    </r>
    <phoneticPr fontId="0" type="noConversion"/>
  </si>
  <si>
    <r>
      <rPr/>
      <t xml:space="preserve">  </t>
    </r>
    <r>
      <rPr>
        <sz val="11.0"/>
        <color rgb="FF000000"/>
        <rFont val="宋体"/>
        <charset val="134"/>
      </rPr>
      <t>其他卫生健康支出</t>
    </r>
    <phoneticPr fontId="0" type="noConversion"/>
  </si>
  <si>
    <r>
      <rPr/>
      <t xml:space="preserve">  </t>
    </r>
    <r>
      <rPr>
        <sz val="11.0"/>
        <color rgb="FF000000"/>
        <rFont val="宋体"/>
        <charset val="134"/>
      </rPr>
      <t>环境保护管理事务</t>
    </r>
    <phoneticPr fontId="0" type="noConversion"/>
  </si>
  <si>
    <r>
      <rPr/>
      <t xml:space="preserve">  </t>
    </r>
    <r>
      <rPr>
        <sz val="11.0"/>
        <color rgb="FF000000"/>
        <rFont val="宋体"/>
        <charset val="134"/>
      </rPr>
      <t>环境监测与监察</t>
    </r>
    <phoneticPr fontId="0" type="noConversion"/>
  </si>
  <si>
    <r>
      <rPr/>
      <t xml:space="preserve">  </t>
    </r>
    <r>
      <rPr>
        <sz val="11.0"/>
        <color rgb="FF000000"/>
        <rFont val="宋体"/>
        <charset val="134"/>
      </rPr>
      <t>污染防治</t>
    </r>
    <phoneticPr fontId="0" type="noConversion"/>
  </si>
  <si>
    <r>
      <rPr/>
      <t xml:space="preserve">  </t>
    </r>
    <r>
      <rPr>
        <sz val="11.0"/>
        <color rgb="FF000000"/>
        <rFont val="宋体"/>
        <charset val="134"/>
      </rPr>
      <t>自然生态保护</t>
    </r>
    <phoneticPr fontId="0" type="noConversion"/>
  </si>
  <si>
    <r>
      <rPr/>
      <t xml:space="preserve">  </t>
    </r>
    <r>
      <rPr>
        <sz val="11.0"/>
        <color rgb="FF000000"/>
        <rFont val="宋体"/>
        <charset val="134"/>
      </rPr>
      <t>天然林保护</t>
    </r>
    <phoneticPr fontId="0" type="noConversion"/>
  </si>
  <si>
    <r>
      <rPr/>
      <t xml:space="preserve">  </t>
    </r>
    <r>
      <rPr>
        <sz val="11.0"/>
        <color rgb="FF000000"/>
        <rFont val="宋体"/>
        <charset val="134"/>
      </rPr>
      <t>退耕还林</t>
    </r>
    <phoneticPr fontId="0" type="noConversion"/>
  </si>
  <si>
    <r>
      <rPr/>
      <t xml:space="preserve">  </t>
    </r>
    <r>
      <rPr>
        <sz val="11.0"/>
        <color rgb="FF000000"/>
        <rFont val="宋体"/>
        <charset val="134"/>
      </rPr>
      <t>风沙荒漠治理</t>
    </r>
    <phoneticPr fontId="0" type="noConversion"/>
  </si>
  <si>
    <r>
      <rPr/>
      <t xml:space="preserve">  </t>
    </r>
    <r>
      <rPr>
        <sz val="11.0"/>
        <color rgb="FF000000"/>
        <rFont val="宋体"/>
        <charset val="134"/>
      </rPr>
      <t>退牧还草</t>
    </r>
    <phoneticPr fontId="0" type="noConversion"/>
  </si>
  <si>
    <r>
      <rPr/>
      <t xml:space="preserve">  </t>
    </r>
    <r>
      <rPr>
        <sz val="11.0"/>
        <color rgb="FF000000"/>
        <rFont val="宋体"/>
        <charset val="134"/>
      </rPr>
      <t>已垦草原退耕还草</t>
    </r>
    <phoneticPr fontId="0" type="noConversion"/>
  </si>
  <si>
    <r>
      <rPr/>
      <t xml:space="preserve">  </t>
    </r>
    <r>
      <rPr>
        <sz val="11.0"/>
        <color rgb="FF000000"/>
        <rFont val="宋体"/>
        <charset val="134"/>
      </rPr>
      <t>能源节约利用</t>
    </r>
    <phoneticPr fontId="0" type="noConversion"/>
  </si>
  <si>
    <r>
      <rPr/>
      <t xml:space="preserve">  </t>
    </r>
    <r>
      <rPr>
        <sz val="11.0"/>
        <color rgb="FF000000"/>
        <rFont val="宋体"/>
        <charset val="134"/>
      </rPr>
      <t>污染减排</t>
    </r>
    <phoneticPr fontId="0" type="noConversion"/>
  </si>
  <si>
    <r>
      <rPr/>
      <t xml:space="preserve">  </t>
    </r>
    <r>
      <rPr>
        <sz val="11.0"/>
        <color rgb="FF000000"/>
        <rFont val="宋体"/>
        <charset val="134"/>
      </rPr>
      <t>可再生能源</t>
    </r>
    <phoneticPr fontId="0" type="noConversion"/>
  </si>
  <si>
    <r>
      <rPr/>
      <t xml:space="preserve">  </t>
    </r>
    <r>
      <rPr>
        <sz val="11.0"/>
        <color rgb="FF000000"/>
        <rFont val="宋体"/>
        <charset val="134"/>
      </rPr>
      <t>循环经济</t>
    </r>
    <phoneticPr fontId="0" type="noConversion"/>
  </si>
  <si>
    <r>
      <rPr/>
      <t xml:space="preserve">  </t>
    </r>
    <r>
      <rPr>
        <sz val="11.0"/>
        <color rgb="FF000000"/>
        <rFont val="宋体"/>
        <charset val="134"/>
      </rPr>
      <t>能源管理事务</t>
    </r>
    <phoneticPr fontId="0" type="noConversion"/>
  </si>
  <si>
    <r>
      <rPr/>
      <t xml:space="preserve">  </t>
    </r>
    <r>
      <rPr>
        <sz val="11.0"/>
        <color rgb="FF000000"/>
        <rFont val="宋体"/>
        <charset val="134"/>
      </rPr>
      <t>其他节能环保支出</t>
    </r>
    <phoneticPr fontId="0" type="noConversion"/>
  </si>
  <si>
    <r>
      <rPr/>
      <t xml:space="preserve">  </t>
    </r>
    <r>
      <rPr>
        <sz val="11.0"/>
        <color rgb="FF000000"/>
        <rFont val="宋体"/>
        <charset val="134"/>
      </rPr>
      <t>城乡社区管理事务</t>
    </r>
    <phoneticPr fontId="0" type="noConversion"/>
  </si>
  <si>
    <r>
      <rPr/>
      <t xml:space="preserve">  </t>
    </r>
    <r>
      <rPr>
        <sz val="11.0"/>
        <color rgb="FF000000"/>
        <rFont val="宋体"/>
        <charset val="134"/>
      </rPr>
      <t>城乡社区规划与管理</t>
    </r>
    <phoneticPr fontId="0" type="noConversion"/>
  </si>
  <si>
    <r>
      <rPr/>
      <t xml:space="preserve">  </t>
    </r>
    <r>
      <rPr>
        <sz val="11.0"/>
        <color rgb="FF000000"/>
        <rFont val="宋体"/>
        <charset val="134"/>
      </rPr>
      <t>城乡社区公共设施</t>
    </r>
    <phoneticPr fontId="0" type="noConversion"/>
  </si>
  <si>
    <r>
      <rPr/>
      <t xml:space="preserve">  </t>
    </r>
    <r>
      <rPr>
        <sz val="11.0"/>
        <color rgb="FF000000"/>
        <rFont val="宋体"/>
        <charset val="134"/>
      </rPr>
      <t>城乡社区环境卫生</t>
    </r>
    <phoneticPr fontId="0" type="noConversion"/>
  </si>
  <si>
    <r>
      <rPr/>
      <t xml:space="preserve">  </t>
    </r>
    <r>
      <rPr>
        <sz val="11.0"/>
        <color rgb="FF000000"/>
        <rFont val="宋体"/>
        <charset val="134"/>
      </rPr>
      <t>建设市场管理与监督</t>
    </r>
    <phoneticPr fontId="0" type="noConversion"/>
  </si>
  <si>
    <r>
      <rPr/>
      <t xml:space="preserve">  </t>
    </r>
    <r>
      <rPr>
        <sz val="11.0"/>
        <color rgb="FF000000"/>
        <rFont val="宋体"/>
        <charset val="134"/>
      </rPr>
      <t>其他城乡社区支出</t>
    </r>
    <phoneticPr fontId="0" type="noConversion"/>
  </si>
  <si>
    <r>
      <rPr/>
      <t xml:space="preserve">  </t>
    </r>
    <r>
      <rPr>
        <sz val="11.0"/>
        <color rgb="FF000000"/>
        <rFont val="宋体"/>
        <charset val="134"/>
      </rPr>
      <t>农业</t>
    </r>
    <phoneticPr fontId="0" type="noConversion"/>
  </si>
  <si>
    <r>
      <rPr/>
      <t xml:space="preserve">  </t>
    </r>
    <r>
      <rPr>
        <sz val="11.0"/>
        <color rgb="FF000000"/>
        <rFont val="宋体"/>
        <charset val="134"/>
      </rPr>
      <t>林业和草原</t>
    </r>
    <phoneticPr fontId="0" type="noConversion"/>
  </si>
  <si>
    <r>
      <rPr/>
      <t xml:space="preserve">  </t>
    </r>
    <r>
      <rPr>
        <sz val="11.0"/>
        <color rgb="FF000000"/>
        <rFont val="宋体"/>
        <charset val="134"/>
      </rPr>
      <t>水利</t>
    </r>
    <phoneticPr fontId="0" type="noConversion"/>
  </si>
  <si>
    <r>
      <rPr/>
      <t xml:space="preserve">  </t>
    </r>
    <r>
      <rPr>
        <sz val="11.0"/>
        <color rgb="FF000000"/>
        <rFont val="宋体"/>
        <charset val="134"/>
      </rPr>
      <t>南水北调</t>
    </r>
    <phoneticPr fontId="0" type="noConversion"/>
  </si>
  <si>
    <r>
      <rPr/>
      <t xml:space="preserve">  </t>
    </r>
    <r>
      <rPr>
        <sz val="11.0"/>
        <color rgb="FF000000"/>
        <rFont val="宋体"/>
        <charset val="134"/>
      </rPr>
      <t>扶贫</t>
    </r>
    <phoneticPr fontId="0" type="noConversion"/>
  </si>
  <si>
    <r>
      <rPr/>
      <t xml:space="preserve">  </t>
    </r>
    <r>
      <rPr>
        <sz val="11.0"/>
        <color rgb="FF000000"/>
        <rFont val="宋体"/>
        <charset val="134"/>
      </rPr>
      <t>农业综合开发</t>
    </r>
    <phoneticPr fontId="0" type="noConversion"/>
  </si>
  <si>
    <r>
      <rPr/>
      <t xml:space="preserve">  </t>
    </r>
    <r>
      <rPr>
        <sz val="11.0"/>
        <color rgb="FF000000"/>
        <rFont val="宋体"/>
        <charset val="134"/>
      </rPr>
      <t>农村综合改革</t>
    </r>
    <phoneticPr fontId="0" type="noConversion"/>
  </si>
  <si>
    <r>
      <rPr/>
      <t xml:space="preserve">  </t>
    </r>
    <r>
      <rPr>
        <sz val="11.0"/>
        <color rgb="FF000000"/>
        <rFont val="宋体"/>
        <charset val="134"/>
      </rPr>
      <t>普惠金融发展支出</t>
    </r>
    <phoneticPr fontId="0" type="noConversion"/>
  </si>
  <si>
    <r>
      <rPr/>
      <t xml:space="preserve">  </t>
    </r>
    <r>
      <rPr>
        <sz val="11.0"/>
        <color rgb="FF000000"/>
        <rFont val="宋体"/>
        <charset val="134"/>
      </rPr>
      <t>目标价格补贴</t>
    </r>
    <phoneticPr fontId="0" type="noConversion"/>
  </si>
  <si>
    <r>
      <rPr/>
      <t xml:space="preserve">  </t>
    </r>
    <r>
      <rPr>
        <sz val="11.0"/>
        <color rgb="FF000000"/>
        <rFont val="宋体"/>
        <charset val="134"/>
      </rPr>
      <t>其他农林水支出</t>
    </r>
    <phoneticPr fontId="0" type="noConversion"/>
  </si>
  <si>
    <r>
      <rPr/>
      <t xml:space="preserve">  </t>
    </r>
    <r>
      <rPr>
        <sz val="11.0"/>
        <color rgb="FF000000"/>
        <rFont val="宋体"/>
        <charset val="134"/>
      </rPr>
      <t>公路水路运输</t>
    </r>
    <phoneticPr fontId="0" type="noConversion"/>
  </si>
  <si>
    <r>
      <rPr/>
      <t xml:space="preserve">  </t>
    </r>
    <r>
      <rPr>
        <sz val="11.0"/>
        <color rgb="FF000000"/>
        <rFont val="宋体"/>
        <charset val="134"/>
      </rPr>
      <t>铁路运输</t>
    </r>
    <phoneticPr fontId="0" type="noConversion"/>
  </si>
  <si>
    <r>
      <rPr/>
      <t xml:space="preserve">  </t>
    </r>
    <r>
      <rPr>
        <sz val="11.0"/>
        <color rgb="FF000000"/>
        <rFont val="宋体"/>
        <charset val="134"/>
      </rPr>
      <t>民用航空运输</t>
    </r>
    <phoneticPr fontId="0" type="noConversion"/>
  </si>
  <si>
    <r>
      <rPr/>
      <t xml:space="preserve">  </t>
    </r>
    <r>
      <rPr>
        <sz val="11.0"/>
        <color rgb="FF000000"/>
        <rFont val="宋体"/>
        <charset val="134"/>
      </rPr>
      <t>成品油价格改革对交通运输的补贴</t>
    </r>
    <phoneticPr fontId="0" type="noConversion"/>
  </si>
  <si>
    <r>
      <rPr/>
      <t xml:space="preserve">  </t>
    </r>
    <r>
      <rPr>
        <sz val="11.0"/>
        <color rgb="FF000000"/>
        <rFont val="宋体"/>
        <charset val="134"/>
      </rPr>
      <t>邮政业支出</t>
    </r>
    <phoneticPr fontId="0" type="noConversion"/>
  </si>
  <si>
    <r>
      <rPr/>
      <t xml:space="preserve">  </t>
    </r>
    <r>
      <rPr>
        <sz val="11.0"/>
        <color rgb="FF000000"/>
        <rFont val="宋体"/>
        <charset val="134"/>
      </rPr>
      <t>车辆购置税支出</t>
    </r>
    <phoneticPr fontId="0" type="noConversion"/>
  </si>
  <si>
    <r>
      <rPr/>
      <t xml:space="preserve">  </t>
    </r>
    <r>
      <rPr>
        <sz val="11.0"/>
        <color rgb="FF000000"/>
        <rFont val="宋体"/>
        <charset val="134"/>
      </rPr>
      <t>其他交通运输支出</t>
    </r>
    <phoneticPr fontId="0" type="noConversion"/>
  </si>
  <si>
    <r>
      <rPr/>
      <t xml:space="preserve">  </t>
    </r>
    <r>
      <rPr>
        <sz val="11.0"/>
        <color rgb="FF000000"/>
        <rFont val="宋体"/>
        <charset val="134"/>
      </rPr>
      <t>资源勘探开发</t>
    </r>
    <phoneticPr fontId="0" type="noConversion"/>
  </si>
  <si>
    <r>
      <rPr/>
      <t xml:space="preserve">  </t>
    </r>
    <r>
      <rPr>
        <sz val="11.0"/>
        <color rgb="FF000000"/>
        <rFont val="宋体"/>
        <charset val="134"/>
      </rPr>
      <t>制造业</t>
    </r>
    <phoneticPr fontId="0" type="noConversion"/>
  </si>
  <si>
    <r>
      <rPr/>
      <t xml:space="preserve">  </t>
    </r>
    <r>
      <rPr>
        <sz val="11.0"/>
        <color rgb="FF000000"/>
        <rFont val="宋体"/>
        <charset val="134"/>
      </rPr>
      <t>建筑业</t>
    </r>
    <phoneticPr fontId="0" type="noConversion"/>
  </si>
  <si>
    <r>
      <rPr/>
      <t xml:space="preserve">  </t>
    </r>
    <r>
      <rPr>
        <sz val="11.0"/>
        <color rgb="FF000000"/>
        <rFont val="宋体"/>
        <charset val="134"/>
      </rPr>
      <t>工业和信息产业监管</t>
    </r>
    <phoneticPr fontId="0" type="noConversion"/>
  </si>
  <si>
    <r>
      <rPr/>
      <t xml:space="preserve">  </t>
    </r>
    <r>
      <rPr>
        <sz val="11.0"/>
        <color rgb="FF000000"/>
        <rFont val="宋体"/>
        <charset val="134"/>
      </rPr>
      <t>国有资产监管</t>
    </r>
    <phoneticPr fontId="0" type="noConversion"/>
  </si>
  <si>
    <r>
      <rPr/>
      <t xml:space="preserve">  </t>
    </r>
    <r>
      <rPr>
        <sz val="11.0"/>
        <color rgb="FF000000"/>
        <rFont val="宋体"/>
        <charset val="134"/>
      </rPr>
      <t>支持中小企业发展和管理支出</t>
    </r>
    <phoneticPr fontId="0" type="noConversion"/>
  </si>
  <si>
    <r>
      <rPr/>
      <t xml:space="preserve">  </t>
    </r>
    <r>
      <rPr>
        <sz val="11.0"/>
        <color rgb="FF000000"/>
        <rFont val="宋体"/>
        <charset val="134"/>
      </rPr>
      <t>其他资源勘探信息等支出</t>
    </r>
    <phoneticPr fontId="0" type="noConversion"/>
  </si>
  <si>
    <r>
      <rPr/>
      <t xml:space="preserve">  </t>
    </r>
    <r>
      <rPr>
        <sz val="11.0"/>
        <color rgb="FF000000"/>
        <rFont val="宋体"/>
        <charset val="134"/>
      </rPr>
      <t>商业流通事务</t>
    </r>
    <phoneticPr fontId="0" type="noConversion"/>
  </si>
  <si>
    <r>
      <rPr/>
      <t xml:space="preserve">  </t>
    </r>
    <r>
      <rPr>
        <sz val="11.0"/>
        <color rgb="FF000000"/>
        <rFont val="宋体"/>
        <charset val="134"/>
      </rPr>
      <t>涉外发展服务支出</t>
    </r>
    <phoneticPr fontId="0" type="noConversion"/>
  </si>
  <si>
    <r>
      <rPr/>
      <t xml:space="preserve">  </t>
    </r>
    <r>
      <rPr>
        <sz val="11.0"/>
        <color rgb="FF000000"/>
        <rFont val="宋体"/>
        <charset val="134"/>
      </rPr>
      <t>其他商业服务业等支出</t>
    </r>
    <phoneticPr fontId="0" type="noConversion"/>
  </si>
  <si>
    <r>
      <rPr/>
      <t xml:space="preserve">  </t>
    </r>
    <r>
      <rPr>
        <sz val="11.0"/>
        <color rgb="FF000000"/>
        <rFont val="宋体"/>
        <charset val="134"/>
      </rPr>
      <t>金融部门行政支出</t>
    </r>
    <phoneticPr fontId="0" type="noConversion"/>
  </si>
  <si>
    <r>
      <rPr/>
      <t xml:space="preserve">  </t>
    </r>
    <r>
      <rPr>
        <sz val="11.0"/>
        <color rgb="FF000000"/>
        <rFont val="宋体"/>
        <charset val="134"/>
      </rPr>
      <t>金融部门监管支出</t>
    </r>
    <phoneticPr fontId="0" type="noConversion"/>
  </si>
  <si>
    <r>
      <rPr/>
      <t xml:space="preserve">  </t>
    </r>
    <r>
      <rPr>
        <sz val="11.0"/>
        <color rgb="FF000000"/>
        <rFont val="宋体"/>
        <charset val="134"/>
      </rPr>
      <t>金融发展支出</t>
    </r>
    <phoneticPr fontId="0" type="noConversion"/>
  </si>
  <si>
    <r>
      <rPr/>
      <t xml:space="preserve">  </t>
    </r>
    <r>
      <rPr>
        <sz val="11.0"/>
        <color rgb="FF000000"/>
        <rFont val="宋体"/>
        <charset val="134"/>
      </rPr>
      <t>金融调控支出</t>
    </r>
    <phoneticPr fontId="0" type="noConversion"/>
  </si>
  <si>
    <r>
      <rPr/>
      <t xml:space="preserve">  </t>
    </r>
    <r>
      <rPr>
        <sz val="11.0"/>
        <color rgb="FF000000"/>
        <rFont val="宋体"/>
        <charset val="134"/>
      </rPr>
      <t>其他金融支出</t>
    </r>
    <phoneticPr fontId="0" type="noConversion"/>
  </si>
  <si>
    <r>
      <rPr/>
      <t xml:space="preserve">  </t>
    </r>
    <r>
      <rPr>
        <sz val="11.0"/>
        <color rgb="FF000000"/>
        <rFont val="宋体"/>
        <charset val="134"/>
      </rPr>
      <t>一般公共服务</t>
    </r>
    <phoneticPr fontId="0" type="noConversion"/>
  </si>
  <si>
    <r>
      <rPr/>
      <t xml:space="preserve">  </t>
    </r>
    <r>
      <rPr>
        <sz val="11.0"/>
        <color rgb="FF000000"/>
        <rFont val="宋体"/>
        <charset val="134"/>
      </rPr>
      <t>教育</t>
    </r>
    <phoneticPr fontId="0" type="noConversion"/>
  </si>
  <si>
    <r>
      <rPr/>
      <t xml:space="preserve">  </t>
    </r>
    <r>
      <rPr>
        <sz val="11.0"/>
        <color rgb="FF000000"/>
        <rFont val="宋体"/>
        <charset val="134"/>
      </rPr>
      <t>文化体育与传媒</t>
    </r>
    <phoneticPr fontId="0" type="noConversion"/>
  </si>
  <si>
    <r>
      <rPr/>
      <t xml:space="preserve">  </t>
    </r>
    <r>
      <rPr>
        <sz val="11.0"/>
        <color rgb="FF000000"/>
        <rFont val="宋体"/>
        <charset val="134"/>
      </rPr>
      <t>医疗卫生</t>
    </r>
    <phoneticPr fontId="0" type="noConversion"/>
  </si>
  <si>
    <r>
      <rPr/>
      <t xml:space="preserve">  </t>
    </r>
    <r>
      <rPr>
        <sz val="11.0"/>
        <color rgb="FF000000"/>
        <rFont val="宋体"/>
        <charset val="134"/>
      </rPr>
      <t>节能环保</t>
    </r>
    <phoneticPr fontId="0" type="noConversion"/>
  </si>
  <si>
    <r>
      <rPr/>
      <t xml:space="preserve">  </t>
    </r>
    <r>
      <rPr>
        <sz val="11.0"/>
        <color rgb="FF000000"/>
        <rFont val="宋体"/>
        <charset val="134"/>
      </rPr>
      <t>农业</t>
    </r>
    <phoneticPr fontId="0" type="noConversion"/>
  </si>
  <si>
    <r>
      <rPr/>
      <t xml:space="preserve">  </t>
    </r>
    <r>
      <rPr>
        <sz val="11.0"/>
        <color rgb="FF000000"/>
        <rFont val="宋体"/>
        <charset val="134"/>
      </rPr>
      <t>交通运输</t>
    </r>
    <phoneticPr fontId="0" type="noConversion"/>
  </si>
  <si>
    <r>
      <rPr/>
      <t xml:space="preserve">  </t>
    </r>
    <r>
      <rPr>
        <sz val="11.0"/>
        <color rgb="FF000000"/>
        <rFont val="宋体"/>
        <charset val="134"/>
      </rPr>
      <t>住房保障</t>
    </r>
    <phoneticPr fontId="0" type="noConversion"/>
  </si>
  <si>
    <r>
      <rPr/>
      <t xml:space="preserve">  </t>
    </r>
    <r>
      <rPr>
        <sz val="11.0"/>
        <color rgb="FF000000"/>
        <rFont val="宋体"/>
        <charset val="134"/>
      </rPr>
      <t>其他支出</t>
    </r>
    <phoneticPr fontId="0" type="noConversion"/>
  </si>
  <si>
    <r>
      <rPr/>
      <t xml:space="preserve">  </t>
    </r>
    <r>
      <rPr>
        <sz val="11.0"/>
        <color rgb="FF000000"/>
        <rFont val="宋体"/>
        <charset val="134"/>
      </rPr>
      <t>自然资源事务</t>
    </r>
    <phoneticPr fontId="0" type="noConversion"/>
  </si>
  <si>
    <r>
      <rPr/>
      <t xml:space="preserve">  </t>
    </r>
    <r>
      <rPr>
        <sz val="11.0"/>
        <color rgb="FF000000"/>
        <rFont val="宋体"/>
        <charset val="134"/>
      </rPr>
      <t>海洋管理事务</t>
    </r>
    <phoneticPr fontId="0" type="noConversion"/>
  </si>
  <si>
    <r>
      <rPr/>
      <t xml:space="preserve">  </t>
    </r>
    <r>
      <rPr>
        <sz val="11.0"/>
        <color rgb="FF000000"/>
        <rFont val="宋体"/>
        <charset val="134"/>
      </rPr>
      <t>测绘事务</t>
    </r>
    <phoneticPr fontId="0" type="noConversion"/>
  </si>
  <si>
    <r>
      <rPr/>
      <t xml:space="preserve">  </t>
    </r>
    <r>
      <rPr>
        <sz val="11.0"/>
        <color rgb="FF000000"/>
        <rFont val="宋体"/>
        <charset val="134"/>
      </rPr>
      <t>气象事务</t>
    </r>
    <phoneticPr fontId="0" type="noConversion"/>
  </si>
  <si>
    <r>
      <rPr/>
      <t xml:space="preserve">  </t>
    </r>
    <r>
      <rPr>
        <sz val="11.0"/>
        <color rgb="FF000000"/>
        <rFont val="宋体"/>
        <charset val="134"/>
      </rPr>
      <t>其他自然资源海洋气象等支出</t>
    </r>
    <phoneticPr fontId="0" type="noConversion"/>
  </si>
  <si>
    <r>
      <rPr/>
      <t xml:space="preserve">  </t>
    </r>
    <r>
      <rPr>
        <sz val="11.0"/>
        <color rgb="FF000000"/>
        <rFont val="宋体"/>
        <charset val="134"/>
      </rPr>
      <t>保障性安居工程支出</t>
    </r>
    <phoneticPr fontId="0" type="noConversion"/>
  </si>
  <si>
    <r>
      <rPr/>
      <t xml:space="preserve">  </t>
    </r>
    <r>
      <rPr>
        <sz val="11.0"/>
        <color rgb="FF000000"/>
        <rFont val="宋体"/>
        <charset val="134"/>
      </rPr>
      <t>住房改革支出</t>
    </r>
    <phoneticPr fontId="0" type="noConversion"/>
  </si>
  <si>
    <r>
      <rPr/>
      <t xml:space="preserve">  </t>
    </r>
    <r>
      <rPr>
        <sz val="11.0"/>
        <color rgb="FF000000"/>
        <rFont val="宋体"/>
        <charset val="134"/>
      </rPr>
      <t>城乡社区住宅</t>
    </r>
    <phoneticPr fontId="0" type="noConversion"/>
  </si>
  <si>
    <r>
      <rPr/>
      <t xml:space="preserve">  </t>
    </r>
    <r>
      <rPr>
        <sz val="11.0"/>
        <color rgb="FF000000"/>
        <rFont val="宋体"/>
        <charset val="134"/>
      </rPr>
      <t>粮油事务</t>
    </r>
    <phoneticPr fontId="0" type="noConversion"/>
  </si>
  <si>
    <r>
      <rPr/>
      <t xml:space="preserve">  </t>
    </r>
    <r>
      <rPr>
        <sz val="11.0"/>
        <color rgb="FF000000"/>
        <rFont val="宋体"/>
        <charset val="134"/>
      </rPr>
      <t>物资事务</t>
    </r>
    <phoneticPr fontId="0" type="noConversion"/>
  </si>
  <si>
    <r>
      <rPr/>
      <t xml:space="preserve">  </t>
    </r>
    <r>
      <rPr>
        <sz val="11.0"/>
        <color rgb="FF000000"/>
        <rFont val="宋体"/>
        <charset val="134"/>
      </rPr>
      <t>能源储备</t>
    </r>
    <phoneticPr fontId="0" type="noConversion"/>
  </si>
  <si>
    <r>
      <rPr/>
      <t xml:space="preserve">  </t>
    </r>
    <r>
      <rPr>
        <sz val="11.0"/>
        <color rgb="FF000000"/>
        <rFont val="宋体"/>
        <charset val="134"/>
      </rPr>
      <t>粮油储备</t>
    </r>
    <phoneticPr fontId="0" type="noConversion"/>
  </si>
  <si>
    <r>
      <rPr/>
      <t xml:space="preserve">  </t>
    </r>
    <r>
      <rPr>
        <sz val="11.0"/>
        <color rgb="FF000000"/>
        <rFont val="宋体"/>
        <charset val="134"/>
      </rPr>
      <t>重要商品储备</t>
    </r>
    <phoneticPr fontId="0" type="noConversion"/>
  </si>
  <si>
    <r>
      <rPr/>
      <t xml:space="preserve">  </t>
    </r>
    <r>
      <rPr>
        <sz val="11.0"/>
        <color rgb="FF000000"/>
        <rFont val="宋体"/>
        <charset val="134"/>
      </rPr>
      <t>应急管理事务</t>
    </r>
    <phoneticPr fontId="0" type="noConversion"/>
  </si>
  <si>
    <r>
      <rPr/>
      <t xml:space="preserve">  </t>
    </r>
    <r>
      <rPr>
        <sz val="11.0"/>
        <color rgb="FF000000"/>
        <rFont val="宋体"/>
        <charset val="134"/>
      </rPr>
      <t>消防事务</t>
    </r>
    <phoneticPr fontId="0" type="noConversion"/>
  </si>
  <si>
    <r>
      <rPr/>
      <t xml:space="preserve">  </t>
    </r>
    <r>
      <rPr>
        <sz val="11.0"/>
        <color rgb="FF000000"/>
        <rFont val="宋体"/>
        <charset val="134"/>
      </rPr>
      <t>森林消防事务</t>
    </r>
    <phoneticPr fontId="0" type="noConversion"/>
  </si>
  <si>
    <r>
      <rPr/>
      <t xml:space="preserve">  </t>
    </r>
    <r>
      <rPr>
        <sz val="11.0"/>
        <color rgb="FF000000"/>
        <rFont val="宋体"/>
        <charset val="134"/>
      </rPr>
      <t>煤矿安全</t>
    </r>
    <phoneticPr fontId="0" type="noConversion"/>
  </si>
  <si>
    <r>
      <rPr/>
      <t xml:space="preserve">  </t>
    </r>
    <r>
      <rPr>
        <sz val="11.0"/>
        <color rgb="FF000000"/>
        <rFont val="宋体"/>
        <charset val="134"/>
      </rPr>
      <t>地震事务</t>
    </r>
    <phoneticPr fontId="0" type="noConversion"/>
  </si>
  <si>
    <r>
      <rPr/>
      <t xml:space="preserve">  </t>
    </r>
    <r>
      <rPr>
        <sz val="11.0"/>
        <color rgb="FF000000"/>
        <rFont val="宋体"/>
        <charset val="134"/>
      </rPr>
      <t>自然灾害防治</t>
    </r>
    <phoneticPr fontId="0" type="noConversion"/>
  </si>
  <si>
    <r>
      <rPr/>
      <t xml:space="preserve">  </t>
    </r>
    <r>
      <rPr>
        <sz val="11.0"/>
        <color rgb="FF000000"/>
        <rFont val="宋体"/>
        <charset val="134"/>
      </rPr>
      <t>自然灾害救灾及恢复重建支出</t>
    </r>
    <phoneticPr fontId="0" type="noConversion"/>
  </si>
  <si>
    <r>
      <rPr/>
      <t xml:space="preserve">  </t>
    </r>
    <r>
      <rPr>
        <sz val="11.0"/>
        <color rgb="FF000000"/>
        <rFont val="宋体"/>
        <charset val="134"/>
      </rPr>
      <t>其他灾害防治及应急管理支出</t>
    </r>
    <phoneticPr fontId="0" type="noConversion"/>
  </si>
  <si>
    <r>
      <rPr>
        <b/>
        <sz val="11.0"/>
        <color rgb="FF000000"/>
        <rFont val="宋体"/>
        <charset val="134"/>
      </rPr>
      <t>其他支出</t>
    </r>
    <r>
      <rPr>
        <b/>
        <sz val="11.0"/>
        <color rgb="FF000000"/>
        <rFont val="Times New Roman"/>
        <family val="1"/>
      </rPr>
      <t>(</t>
    </r>
    <r>
      <rPr>
        <b/>
        <sz val="11.0"/>
        <color rgb="FF000000"/>
        <rFont val="宋体"/>
        <charset val="134"/>
      </rPr>
      <t>类</t>
    </r>
    <r>
      <rPr>
        <b/>
        <sz val="11.0"/>
        <color rgb="FF000000"/>
        <rFont val="Times New Roman"/>
        <family val="1"/>
      </rPr>
      <t>)</t>
    </r>
    <phoneticPr fontId="0" type="noConversion"/>
  </si>
  <si>
    <r>
      <rPr/>
      <t xml:space="preserve">  </t>
    </r>
    <r>
      <rPr>
        <sz val="11.0"/>
        <color rgb="FF000000"/>
        <rFont val="宋体"/>
        <charset val="134"/>
      </rPr>
      <t>年初预留</t>
    </r>
    <phoneticPr fontId="0" type="noConversion"/>
  </si>
  <si>
    <r>
      <rPr/>
      <t xml:space="preserve">  </t>
    </r>
    <r>
      <rPr>
        <sz val="11.0"/>
        <color rgb="FF000000"/>
        <rFont val="宋体"/>
        <charset val="134"/>
      </rPr>
      <t>其他支出</t>
    </r>
    <r>
      <rPr>
        <sz val="11.0"/>
        <color rgb="FF000000"/>
        <rFont val="Times New Roman"/>
        <family val="1"/>
      </rPr>
      <t>(</t>
    </r>
    <r>
      <rPr>
        <sz val="11.0"/>
        <color rgb="FF000000"/>
        <rFont val="宋体"/>
        <charset val="134"/>
      </rPr>
      <t>款</t>
    </r>
    <r>
      <rPr>
        <sz val="11.0"/>
        <color rgb="FF000000"/>
        <rFont val="Times New Roman"/>
        <family val="1"/>
      </rPr>
      <t>)</t>
    </r>
    <phoneticPr fontId="0" type="noConversion"/>
  </si>
  <si>
    <r>
      <rPr/>
      <t xml:space="preserve">  </t>
    </r>
    <r>
      <rPr>
        <sz val="11.0"/>
        <color rgb="FF000000"/>
        <rFont val="宋体"/>
        <charset val="134"/>
      </rPr>
      <t>中央政府国内债务付息支出</t>
    </r>
    <phoneticPr fontId="0" type="noConversion"/>
  </si>
  <si>
    <r>
      <rPr/>
      <t xml:space="preserve">  </t>
    </r>
    <r>
      <rPr>
        <sz val="11.0"/>
        <color rgb="FF000000"/>
        <rFont val="宋体"/>
        <charset val="134"/>
      </rPr>
      <t>中央政府国外债务付息支出</t>
    </r>
    <phoneticPr fontId="0" type="noConversion"/>
  </si>
  <si>
    <r>
      <rPr/>
      <t xml:space="preserve">  </t>
    </r>
    <r>
      <rPr>
        <sz val="11.0"/>
        <color rgb="FF000000"/>
        <rFont val="宋体"/>
        <charset val="134"/>
      </rPr>
      <t>地方政府一般债务付息支出</t>
    </r>
    <phoneticPr fontId="0" type="noConversion"/>
  </si>
  <si>
    <r>
      <rPr/>
      <t xml:space="preserve">  </t>
    </r>
    <r>
      <rPr>
        <sz val="11.0"/>
        <color rgb="FF000000"/>
        <rFont val="宋体"/>
        <charset val="134"/>
      </rPr>
      <t>中央政府国内债务发行费用支出</t>
    </r>
    <phoneticPr fontId="0" type="noConversion"/>
  </si>
  <si>
    <r>
      <rPr/>
      <t xml:space="preserve">  </t>
    </r>
    <r>
      <rPr>
        <sz val="11.0"/>
        <color rgb="FF000000"/>
        <rFont val="宋体"/>
        <charset val="134"/>
      </rPr>
      <t>中央政府国外债务发行费用支出</t>
    </r>
    <phoneticPr fontId="0" type="noConversion"/>
  </si>
  <si>
    <r>
      <rPr/>
      <t xml:space="preserve">  </t>
    </r>
    <r>
      <rPr>
        <sz val="11.0"/>
        <color rgb="FF000000"/>
        <rFont val="宋体"/>
        <charset val="134"/>
      </rPr>
      <t>地方政府一般债务发行费用支出</t>
    </r>
    <phoneticPr fontId="0" type="noConversion"/>
  </si>
  <si>
    <t>合计</t>
  </si>
  <si>
    <r>
      <rPr/>
      <t>2019</t>
    </r>
    <r>
      <rPr>
        <b/>
        <sz val="16.0"/>
        <color rgb="FF000000"/>
        <rFont val="宋体"/>
        <charset val="134"/>
      </rPr>
      <t>年市对区一般公共预算专项转移支付决算表
（分县区）</t>
    </r>
    <phoneticPr fontId="0" type="noConversion"/>
  </si>
  <si>
    <t>小计</t>
  </si>
  <si>
    <t>东区</t>
  </si>
  <si>
    <t>西区</t>
  </si>
  <si>
    <t>仁和区</t>
  </si>
  <si>
    <t>文化体育与传媒支出</t>
  </si>
  <si>
    <t>医疗卫生与计划生育支出</t>
  </si>
  <si>
    <t>国土海洋气象等支出</t>
  </si>
  <si>
    <t>2019年市本级结转资金及2020年1至6月使用情况表</t>
  </si>
  <si>
    <t>2019年结转项目</t>
  </si>
  <si>
    <t>结转金额</t>
  </si>
  <si>
    <t>2020年1至6月
使用情况</t>
  </si>
  <si>
    <t>2019年地方政府一般债务限额及余额决算情况表</t>
  </si>
  <si>
    <t xml:space="preserve">    单位：亿元</t>
  </si>
  <si>
    <t xml:space="preserve">地         区
</t>
  </si>
  <si>
    <t>2019年债务限额</t>
  </si>
  <si>
    <t>2019年债务余额执行数</t>
  </si>
  <si>
    <t>一般债务</t>
  </si>
  <si>
    <t xml:space="preserve">  公         式</t>
  </si>
  <si>
    <t>B</t>
  </si>
  <si>
    <t>E</t>
  </si>
  <si>
    <t>全市合计</t>
  </si>
  <si>
    <t xml:space="preserve">    攀枝花市本级</t>
  </si>
  <si>
    <t>注：1.本表反映上一年度本地区、本级及所属地区地方政府债务限额及余额执行数。</t>
  </si>
  <si>
    <t xml:space="preserve">    2.本表由县级以上地方各级财政部门在本级人民代表大会批准预算后二十日内公开。</t>
  </si>
  <si>
    <t>2019年地方政府专项债务限额及余额决算情况表</t>
  </si>
  <si>
    <t>专项债务</t>
  </si>
  <si>
    <t>C</t>
  </si>
  <si>
    <t>F</t>
  </si>
  <si>
    <t>攀枝花2019年度地方政府债券使用情况表</t>
  </si>
  <si>
    <t>项目名称</t>
  </si>
  <si>
    <t>项目编号</t>
  </si>
  <si>
    <t>项目领域</t>
  </si>
  <si>
    <t>项目主管部门</t>
  </si>
  <si>
    <t>项目实施单位</t>
  </si>
  <si>
    <t>债券性质</t>
  </si>
  <si>
    <t>发行时间</t>
  </si>
  <si>
    <t>债券规模</t>
  </si>
  <si>
    <t>炳二区幼儿园新建</t>
  </si>
  <si>
    <t>P15510402-0001</t>
  </si>
  <si>
    <t>09 教育</t>
  </si>
  <si>
    <t>东区教育局</t>
  </si>
  <si>
    <t>攀枝花市东区教育体育局</t>
  </si>
  <si>
    <t>一般债券</t>
  </si>
  <si>
    <t>攀枝花市西区第一幼儿园建设项目</t>
  </si>
  <si>
    <t>P17510403-0002</t>
  </si>
  <si>
    <t>攀枝花市西区教育和体育局</t>
  </si>
  <si>
    <t>攀枝花市西区教育体育局</t>
  </si>
  <si>
    <t>2018年新型城镇化建设项目</t>
  </si>
  <si>
    <t>P19510411-0001</t>
  </si>
  <si>
    <t>07 生态建设和环境保护</t>
  </si>
  <si>
    <t>攀枝花市仁和区城市管理局</t>
  </si>
  <si>
    <t>仁和区城管局</t>
  </si>
  <si>
    <t>仁和区幼儿园沙贝路分园</t>
  </si>
  <si>
    <t>P19510411-0004</t>
  </si>
  <si>
    <t xml:space="preserve"> </t>
  </si>
  <si>
    <t>攀枝花市仁和区教育局</t>
  </si>
  <si>
    <t>攀枝花市仁和区教育和体育局</t>
  </si>
  <si>
    <t>米易县生活垃圾中转站项目</t>
  </si>
  <si>
    <t>P18510421-0034</t>
  </si>
  <si>
    <t>04 市政建设</t>
  </si>
  <si>
    <t>米易县城市管理局</t>
  </si>
  <si>
    <t>米易县城管局</t>
  </si>
  <si>
    <t>普威集镇基础设施配套项目</t>
  </si>
  <si>
    <t>P19510421-0005</t>
  </si>
  <si>
    <t>米易县普威镇人民政府</t>
  </si>
  <si>
    <t>米易县白马镇生活污水管网配套工程</t>
  </si>
  <si>
    <t>P19510421-0003</t>
  </si>
  <si>
    <t>米易县白马镇人民政府</t>
  </si>
  <si>
    <t>得石镇配套管网建设项目</t>
  </si>
  <si>
    <t>P19510421-0004</t>
  </si>
  <si>
    <t>米易县得石镇人民政府</t>
  </si>
  <si>
    <t>撒莲镇污水管网项目</t>
  </si>
  <si>
    <t>P18510421-0035</t>
  </si>
  <si>
    <t>米易县生活垃圾处理场封场工程</t>
  </si>
  <si>
    <t>米易县城南幼儿园建设项目</t>
  </si>
  <si>
    <t>P18510421-0003</t>
  </si>
  <si>
    <t>米易县教育局</t>
  </si>
  <si>
    <t>米易县幼儿园</t>
  </si>
  <si>
    <t>米易县白马镇挂榜村幼儿园</t>
  </si>
  <si>
    <t>P18510421-0008</t>
  </si>
  <si>
    <t>米易县白马镇中心学校</t>
  </si>
  <si>
    <t>米易县白马镇挂榜村幼儿园设备采购项目</t>
  </si>
  <si>
    <t>白坡彝族乡9.14自然灾害应急抢险</t>
  </si>
  <si>
    <t>P21510421-0007</t>
  </si>
  <si>
    <t>14 自然灾害防治体系建设</t>
  </si>
  <si>
    <t>白坡彝族乡人民政府</t>
  </si>
  <si>
    <t>盐边县2019年易地扶贫搬迁项目</t>
  </si>
  <si>
    <t>P19510422-0011</t>
  </si>
  <si>
    <t>15 农林水利建设</t>
  </si>
  <si>
    <t>盐边县发改局</t>
  </si>
  <si>
    <t>盐边县发展和改革局</t>
  </si>
  <si>
    <t>盐边县2019年新型城镇化建设</t>
  </si>
  <si>
    <t>P19510422-0012</t>
  </si>
  <si>
    <t>盐边县规划和建设管理局</t>
  </si>
  <si>
    <t>炳二区四号线次干路工程</t>
  </si>
  <si>
    <t>P17510400-0002</t>
  </si>
  <si>
    <t>05 土地储备</t>
  </si>
  <si>
    <t>攀枝花市土地储备中心</t>
  </si>
  <si>
    <t>专项债券</t>
  </si>
  <si>
    <t>钒钛科技孵化加速器（标准化厂房）工程</t>
  </si>
  <si>
    <t>P16510400-0001</t>
  </si>
  <si>
    <t>攀枝花钒钛高新技术产业开发区财政局</t>
  </si>
  <si>
    <t>攀枝花钒钛高新技术产业开发区管理委员会</t>
  </si>
  <si>
    <t>攀枝花市钒钛高新区污水集中处理厂提标改造及配套管网项目</t>
  </si>
  <si>
    <t>P17510400-0005</t>
  </si>
  <si>
    <t>攀枝花市（钒钛高新区）土地储备项目</t>
  </si>
  <si>
    <t>P19510400-0001</t>
  </si>
  <si>
    <t>攀枝花市花城新区干坝塘天星坝干荷路土地储备项目</t>
  </si>
  <si>
    <t>P18510400-0002</t>
  </si>
  <si>
    <t>攀枝花市花城投资有限责任公司</t>
  </si>
  <si>
    <t>攀枝花市花城新区干坝塘天星坝干桂路土地储备项目</t>
  </si>
  <si>
    <t>P15510400-0001</t>
  </si>
  <si>
    <t>普达土地储备项目</t>
  </si>
  <si>
    <t>P18510411-0008</t>
  </si>
  <si>
    <t>攀枝花市仁和区土地储备中心</t>
  </si>
  <si>
    <t>区土储中心</t>
  </si>
  <si>
    <t>攀枝花市仁和区南山工业园区环境综合整治项目</t>
  </si>
  <si>
    <t>P18510411-0005</t>
  </si>
  <si>
    <t>仁和区南山循环经济发展区管理委员会</t>
  </si>
  <si>
    <t>攀枝花市仁和区南山循环经济发展区管理委员会</t>
  </si>
  <si>
    <t>攀枝花市仁和区莲花村片区土地储备项目</t>
  </si>
  <si>
    <t>P18510411-0006</t>
  </si>
  <si>
    <t>攀枝花市仁和区宝灵寺片区土地收储项目</t>
  </si>
  <si>
    <t>P19510411-0003</t>
  </si>
  <si>
    <t>仁和区土储中心</t>
  </si>
  <si>
    <t>攀枝花市仁和老街片区土地储备项目</t>
  </si>
  <si>
    <t>P19510411-0002</t>
  </si>
  <si>
    <t>米易县 2019 年棚户区改造项目</t>
  </si>
  <si>
    <t>P18510421-0024</t>
  </si>
  <si>
    <t>06 保障性住房</t>
  </si>
  <si>
    <t>米易县住房和城乡规划建设局</t>
  </si>
  <si>
    <t>红格特色小镇土地储备二期项目</t>
  </si>
  <si>
    <t>P18510422-0013</t>
  </si>
  <si>
    <t>盐边县国土局</t>
  </si>
  <si>
    <t>盐边县国土资源局</t>
  </si>
</sst>
</file>

<file path=xl/styles.xml><?xml version="1.0" encoding="utf-8"?>
<styleSheet xmlns="http://schemas.openxmlformats.org/spreadsheetml/2006/main" xmlns:mc="http://schemas.openxmlformats.org/markup-compatibility/2006" xmlns:x14ac="http://schemas.microsoft.com/office/spreadsheetml/2009/9/ac" mc:Ignorable="x14ac">
  <numFmts count="14">
    <numFmt numFmtId="176" formatCode="_ * #,##0_ ;_ * -#,##0_ ;_ * &quot;-&quot;??_ ;_ @_ "/>
    <numFmt numFmtId="177" formatCode="_ * #,##0.00_ ;_ * -#,##0.00_ ;_ * &quot;-&quot;??_ ;_ @_ "/>
    <numFmt numFmtId="178" formatCode="#,##0"/>
    <numFmt numFmtId="179" formatCode="0.0"/>
    <numFmt numFmtId="180" formatCode="_ * #,##0.0_ ;_ * -#,##0.0_ ;_ * &quot;-&quot;??_ ;_ @_ "/>
    <numFmt numFmtId="181" formatCode="0.0%"/>
    <numFmt numFmtId="182" formatCode="0%"/>
    <numFmt numFmtId="183" formatCode="_ &quot;¥&quot;* #,##0.00_ ;_ &quot;¥&quot;* \-#,##0.00_ ;_ &quot;¥&quot;* &quot;-&quot;??_ ;_ @_ "/>
    <numFmt numFmtId="184" formatCode="_ ¥* #,##0_ ;_ ¥* -#,##0_ ;_ ¥* &quot;-&quot;_ ;_ @_ "/>
    <numFmt numFmtId="185" formatCode="_ * #,##0_ ;_ * -#,##0_ ;_ * &quot;-&quot;_ ;_ @_ "/>
    <numFmt numFmtId="186" formatCode="#,##0.00"/>
    <numFmt numFmtId="187" formatCode="0_ "/>
    <numFmt numFmtId="188" formatCode="_ &quot;¥&quot;* #,##0_ ;_ &quot;¥&quot;* \-#,##0_ ;_ &quot;¥&quot;* &quot;-&quot;_ ;_ @_ "/>
    <numFmt numFmtId="189" formatCode="_ * #,##0_ ;_ * -#,##0_ ;_ * &quot;-&quot;_ ;_ @_ "/>
  </numFmts>
  <fonts count="64" x14ac:knownFonts="64">
    <font>
      <sz val="11.0"/>
      <color rgb="FF000000"/>
      <name val="宋体"/>
      <charset val="134"/>
    </font>
    <font>
      <sz val="11.0"/>
      <color rgb="FF000000"/>
      <name val="Times New Roman"/>
      <family val="1"/>
    </font>
    <font>
      <sz val="11.0"/>
      <color rgb="FF000000"/>
      <name val="Times New Roman"/>
      <family val="1"/>
      <b/>
    </font>
    <font>
      <sz val="11.0"/>
      <color rgb="FF000000"/>
      <name val="宋体"/>
      <charset val="134"/>
      <b/>
    </font>
    <font>
      <sz val="12.0"/>
      <color rgb="FF000000"/>
      <name val="Times New Roman"/>
      <family val="1"/>
    </font>
    <font>
      <sz val="11.0"/>
      <name val="宋体"/>
      <charset val="134"/>
    </font>
    <font>
      <sz val="11.0"/>
      <name val="宋体"/>
      <charset val="134"/>
      <b/>
    </font>
    <font>
      <sz val="12.0"/>
      <color rgb="FF000000"/>
      <name val="宋体"/>
      <charset val="134"/>
    </font>
    <font>
      <sz val="11.0"/>
      <color rgb="FFFF0000"/>
      <name val="宋体"/>
      <charset val="134"/>
    </font>
    <font>
      <sz val="10.0"/>
      <name val="宋体"/>
      <charset val="134"/>
      <b/>
    </font>
    <font>
      <sz val="12.0"/>
      <name val="Times New Roman"/>
      <family val="1"/>
    </font>
    <font>
      <sz val="12.0"/>
      <name val="Times New Roman"/>
      <family val="1"/>
      <b/>
    </font>
    <font>
      <sz val="12.0"/>
      <color rgb="FF000000"/>
      <name val="Times New Roman"/>
      <family val="1"/>
      <b/>
    </font>
    <font>
      <sz val="11.0"/>
      <name val="Times New Roman"/>
      <family val="1"/>
      <b/>
    </font>
    <font>
      <sz val="11.0"/>
      <name val="Times New Roman"/>
      <family val="1"/>
    </font>
    <font>
      <sz val="12.0"/>
      <color rgb="FF000000"/>
      <name val="宋体"/>
      <charset val="134"/>
      <b/>
    </font>
    <font>
      <sz val="10.0"/>
      <name val="宋体"/>
      <charset val="134"/>
    </font>
    <font>
      <sz val="11.0"/>
      <name val="Traditional Arabic"/>
      <family val="1"/>
    </font>
    <font>
      <sz val="12.0"/>
      <name val="Traditional Arabic"/>
      <family val="1"/>
    </font>
    <font>
      <sz val="12.0"/>
      <color rgb="FF000000"/>
      <name val="Traditional Arabic"/>
      <family val="1"/>
    </font>
    <font>
      <sz val="12.0"/>
      <name val="宋体"/>
      <charset val="134"/>
      <b/>
    </font>
    <font>
      <sz val="16.0"/>
      <color rgb="FF000000"/>
      <name val="Times New Roman"/>
      <family val="1"/>
      <b/>
    </font>
    <font>
      <sz val="16.0"/>
      <name val="宋体"/>
      <charset val="134"/>
      <b/>
    </font>
    <font>
      <sz val="16.0"/>
      <color rgb="FF000000"/>
      <name val="宋体"/>
      <charset val="134"/>
      <b/>
    </font>
    <font>
      <sz val="12.0"/>
      <color rgb="FF9C0006"/>
      <name val="方正兰亭黑_GBK"/>
      <charset val="134"/>
    </font>
    <font>
      <sz val="12.0"/>
      <color rgb="FF006100"/>
      <name val="方正兰亭黑_GBK"/>
      <charset val="134"/>
    </font>
    <font>
      <sz val="12.0"/>
      <color rgb="FF9C6500"/>
      <name val="方正兰亭黑_GBK"/>
      <charset val="134"/>
    </font>
    <font>
      <sz val="12.0"/>
      <color rgb="FFFA7D00"/>
      <name val="方正兰亭黑_GBK"/>
      <charset val="134"/>
      <b/>
    </font>
    <font>
      <sz val="12.0"/>
      <color rgb="FFFFFFFF"/>
      <name val="方正兰亭黑_GBK"/>
      <charset val="134"/>
      <b/>
    </font>
    <font>
      <sz val="12.0"/>
      <color rgb="FF7F7F7F"/>
      <name val="方正兰亭黑_GBK"/>
      <charset val="134"/>
      <i/>
    </font>
    <font>
      <sz val="12.0"/>
      <color rgb="FFFF0000"/>
      <name val="方正兰亭黑_GBK"/>
      <charset val="134"/>
    </font>
    <font>
      <sz val="12.0"/>
      <color rgb="FFFA7D00"/>
      <name val="方正兰亭黑_GBK"/>
      <charset val="134"/>
    </font>
    <font>
      <sz val="12.0"/>
      <color rgb="FF3F3F3F"/>
      <name val="方正兰亭黑_GBK"/>
      <charset val="134"/>
      <b/>
    </font>
    <font>
      <sz val="12.0"/>
      <color rgb="FF3F3F76"/>
      <name val="方正兰亭黑_GBK"/>
      <charset val="134"/>
    </font>
    <font>
      <sz val="18.0"/>
      <color rgb="FF1F497D"/>
      <name val="方正兰亭黑_GBK"/>
      <charset val="134"/>
    </font>
    <font>
      <sz val="15.0"/>
      <color rgb="FF1F497D"/>
      <name val="方正兰亭黑_GBK"/>
      <charset val="134"/>
      <b/>
    </font>
    <font>
      <sz val="13.0"/>
      <color rgb="FF1F497D"/>
      <name val="方正兰亭黑_GBK"/>
      <charset val="134"/>
      <b/>
    </font>
    <font>
      <sz val="11.0"/>
      <color rgb="FF1F497D"/>
      <name val="方正兰亭黑_GBK"/>
      <charset val="134"/>
      <b/>
    </font>
    <font>
      <sz val="12.0"/>
      <color rgb="FF000000"/>
      <name val="方正兰亭黑_GBK"/>
      <charset val="134"/>
      <b/>
    </font>
    <font>
      <sz val="12.0"/>
      <color rgb="FF000000"/>
      <name val="方正兰亭黑_GBK"/>
      <charset val="134"/>
    </font>
    <font>
      <sz val="12.0"/>
      <color rgb="FFFFFFFF"/>
      <name val="方正兰亭黑_GBK"/>
      <charset val="134"/>
    </font>
    <font>
      <sz val="14.0"/>
      <color rgb="FF000000"/>
      <name val="等线"/>
      <charset val="134"/>
    </font>
    <font>
      <sz val="11.0"/>
      <color rgb="FF000000"/>
      <name val="SimSun"/>
      <charset val="134"/>
    </font>
    <font>
      <sz val="9.0"/>
      <color rgb="FF000000"/>
      <name val="宋体"/>
      <charset val="134"/>
    </font>
    <font>
      <sz val="11.0"/>
      <color rgb="FF800080"/>
      <name val="宋体"/>
      <charset val="134"/>
    </font>
    <font>
      <sz val="12.0"/>
      <color rgb="FF9C0006"/>
      <name val="方正兰亭黑_GBK"/>
      <charset val="134"/>
    </font>
    <font>
      <sz val="12.0"/>
      <color rgb="FF006100"/>
      <name val="方正兰亭黑_GBK"/>
      <charset val="134"/>
    </font>
    <font>
      <sz val="12.0"/>
      <color rgb="FF9C6500"/>
      <name val="方正兰亭黑_GBK"/>
      <charset val="134"/>
    </font>
    <font>
      <sz val="12.0"/>
      <color rgb="FFFA7D00"/>
      <name val="方正兰亭黑_GBK"/>
      <charset val="134"/>
      <b/>
    </font>
    <font>
      <sz val="12.0"/>
      <color rgb="FFFFFFFF"/>
      <name val="方正兰亭黑_GBK"/>
      <charset val="134"/>
      <b/>
    </font>
    <font>
      <sz val="12.0"/>
      <color rgb="FF7F7F7F"/>
      <name val="方正兰亭黑_GBK"/>
      <charset val="134"/>
      <i/>
    </font>
    <font>
      <sz val="12.0"/>
      <color rgb="FFFF0000"/>
      <name val="方正兰亭黑_GBK"/>
      <charset val="134"/>
    </font>
    <font>
      <sz val="12.0"/>
      <color rgb="FFFA7D00"/>
      <name val="方正兰亭黑_GBK"/>
      <charset val="134"/>
    </font>
    <font>
      <sz val="12.0"/>
      <color rgb="FF3F3F3F"/>
      <name val="方正兰亭黑_GBK"/>
      <charset val="134"/>
      <b/>
    </font>
    <font>
      <sz val="12.0"/>
      <color rgb="FF3F3F76"/>
      <name val="方正兰亭黑_GBK"/>
      <charset val="134"/>
    </font>
    <font>
      <sz val="18.0"/>
      <color rgb="FF1F497D"/>
      <name val="方正兰亭黑_GBK"/>
      <charset val="134"/>
    </font>
    <font>
      <sz val="15.0"/>
      <color rgb="FF1F497D"/>
      <name val="方正兰亭黑_GBK"/>
      <charset val="134"/>
      <b/>
    </font>
    <font>
      <sz val="13.0"/>
      <color rgb="FF1F497D"/>
      <name val="方正兰亭黑_GBK"/>
      <charset val="134"/>
      <b/>
    </font>
    <font>
      <sz val="11.0"/>
      <color rgb="FF1F497D"/>
      <name val="方正兰亭黑_GBK"/>
      <charset val="134"/>
      <b/>
    </font>
    <font>
      <sz val="12.0"/>
      <color rgb="FF000000"/>
      <name val="方正兰亭黑_GBK"/>
      <charset val="134"/>
      <b/>
    </font>
    <font>
      <sz val="12.0"/>
      <color rgb="FF000000"/>
      <name val="方正兰亭黑_GBK"/>
      <charset val="134"/>
    </font>
    <font>
      <sz val="12.0"/>
      <color rgb="FFFFFFFF"/>
      <name val="方正兰亭黑_GBK"/>
      <charset val="134"/>
    </font>
    <font>
      <sz val="16.0"/>
      <color rgb="FF000000"/>
      <name val="宋体"/>
      <charset val="134"/>
      <b/>
    </font>
    <font>
      <sz val="11.0"/>
      <color rgb="FF000000"/>
      <name val="宋体"/>
      <charset val="134"/>
    </font>
  </fonts>
  <fills count="68">
    <fill>
      <patternFill patternType="none"/>
    </fill>
    <fill>
      <patternFill patternType="gray125"/>
    </fill>
    <fill>
      <patternFill patternType="none"/>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
      <patternFill patternType="solid">
        <fgColor rgb="FFFFFFFF"/>
        <bgColor indexed="64"/>
      </patternFill>
    </fill>
    <fill>
      <patternFill patternType="solid">
        <fgColor rgb="FFFFFF00"/>
        <bgColor indexed="64"/>
      </patternFill>
    </fill>
    <fill>
      <patternFill patternType="solid">
        <fgColor rgb="FFFF99CC"/>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120">
    <border>
      <left/>
      <right/>
      <top/>
      <bottom/>
      <diagonal/>
    </border>
    <border>
      <left style="thin">
        <color indexed="64"/>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s>
  <cellStyleXfs count="5">
    <xf numFmtId="0" fontId="0" fillId="0" borderId="0" applyAlignment="1"/>
    <xf numFmtId="177" applyNumberFormat="1" fontId="0" fillId="0" borderId="0" applyAlignment="1" applyProtection="0">
      <alignment vertical="center"/>
    </xf>
    <xf numFmtId="182" applyNumberFormat="1" fontId="0" fillId="0" borderId="0" applyAlignment="1" applyProtection="0">
      <alignment vertical="center"/>
    </xf>
    <xf numFmtId="0" fontId="43" applyFont="1" fillId="0" borderId="0" applyAlignment="1">
      <alignment vertical="center"/>
    </xf>
    <xf numFmtId="0" fontId="43" applyFont="1" fillId="0" borderId="0" applyAlignment="1">
      <alignment vertical="center"/>
    </xf>
  </cellStyleXfs>
  <cellXfs count="280">
    <xf numFmtId="0" fontId="0" fillId="0" borderId="0" applyAlignment="1" xfId="0"/>
    <xf numFmtId="0" fontId="0" fillId="0" borderId="0" applyAlignment="1" xfId="0"/>
    <xf numFmtId="0" fontId="0" fillId="0" borderId="0" applyAlignment="1" xfId="0">
      <alignment vertical="center"/>
    </xf>
    <xf numFmtId="0" fontId="1" applyFont="1" fillId="0" borderId="0" applyAlignment="1" xfId="0">
      <alignment vertical="center"/>
    </xf>
    <xf numFmtId="0" fontId="2" applyFont="1" fillId="0" borderId="1" applyBorder="1" applyAlignment="1" xfId="0">
      <alignment vertical="center"/>
    </xf>
    <xf numFmtId="0" fontId="1" applyFont="1" fillId="0" borderId="2" applyBorder="1" applyAlignment="1" xfId="0">
      <alignment vertical="center"/>
    </xf>
    <xf numFmtId="0" fontId="3" applyFont="1" fillId="0" borderId="0" applyAlignment="1" xfId="0">
      <alignment horizontal="center" vertical="center"/>
    </xf>
    <xf numFmtId="0" fontId="3" applyFont="1" fillId="0" borderId="3" applyBorder="1" applyAlignment="1" xfId="0">
      <alignment horizontal="center" vertical="center"/>
    </xf>
    <xf numFmtId="176" applyNumberFormat="1" fontId="4" applyFont="1" fillId="0" borderId="4" applyBorder="1" applyAlignment="1" xfId="1">
      <alignment vertical="center"/>
    </xf>
    <xf numFmtId="177" applyNumberFormat="1" fontId="0" fillId="2" applyFill="1" borderId="0" applyAlignment="1" xfId="1"/>
    <xf numFmtId="0" fontId="5" applyFont="1" applyFill="1" fillId="0" borderId="0" applyAlignment="1" xfId="0">
      <alignment vertical="center"/>
    </xf>
    <xf numFmtId="0" fontId="5" applyFont="1" applyFill="1" fillId="0" borderId="0" applyAlignment="1" xfId="0">
      <alignment horizontal="right" vertical="center"/>
    </xf>
    <xf numFmtId="0" fontId="6" applyFont="1" applyFill="1" fillId="0" borderId="5" applyBorder="1" applyAlignment="1" xfId="0">
      <alignment horizontal="center" vertical="center"/>
    </xf>
    <xf numFmtId="0" fontId="6" applyFont="1" applyFill="1" fillId="0" borderId="6" applyBorder="1" applyAlignment="1" xfId="0">
      <alignment vertical="center"/>
    </xf>
    <xf numFmtId="178" applyNumberFormat="1" fontId="5" applyFont="1" applyFill="1" fillId="0" borderId="7" applyBorder="1" applyAlignment="1" xfId="0">
      <alignment horizontal="right" vertical="center"/>
    </xf>
    <xf numFmtId="0" fontId="5" applyFont="1" applyFill="1" fillId="0" borderId="8" applyBorder="1" applyAlignment="1" xfId="0">
      <alignment vertical="center"/>
    </xf>
    <xf numFmtId="0" fontId="0" applyFill="1" fillId="0" borderId="0" applyAlignment="1" xfId="0"/>
    <xf numFmtId="0" fontId="0" applyFill="1" fillId="0" borderId="0" applyAlignment="1" xfId="0">
      <alignment vertical="center"/>
    </xf>
    <xf numFmtId="0" fontId="0" applyFill="1" fillId="0" borderId="0" applyAlignment="1" xfId="0">
      <alignment horizontal="right" vertical="center"/>
    </xf>
    <xf numFmtId="0" fontId="7" applyFont="1" fillId="0" borderId="0" applyAlignment="1" xfId="0">
      <alignment vertical="center"/>
    </xf>
    <xf numFmtId="0" fontId="5" applyFont="1" applyFill="1" fillId="0" borderId="9" applyBorder="1" applyAlignment="1" xfId="0">
      <alignment horizontal="left" vertical="center"/>
    </xf>
    <xf numFmtId="178" applyNumberFormat="1" fontId="5" applyFont="1" applyFill="1" fillId="0" borderId="10" applyBorder="1" applyAlignment="1" xfId="0">
      <alignment horizontal="right" vertical="center" wrapText="1"/>
    </xf>
    <xf numFmtId="0" fontId="3" applyFont="1" fillId="0" borderId="11" applyBorder="1" applyAlignment="1" xfId="0">
      <alignment horizontal="center" vertical="center"/>
    </xf>
    <xf numFmtId="176" applyNumberFormat="1" fontId="5" applyFont="1" applyFill="1" fillId="0" borderId="12" applyBorder="1" applyAlignment="1" xfId="1">
      <alignment horizontal="right" vertical="center"/>
    </xf>
    <xf numFmtId="0" fontId="0" fillId="0" borderId="13" applyBorder="1" applyAlignment="1" xfId="0">
      <alignment vertical="center"/>
    </xf>
    <xf numFmtId="176" applyNumberFormat="1" fontId="0" fillId="0" borderId="0" applyAlignment="1" xfId="1">
      <alignment vertical="center"/>
    </xf>
    <xf numFmtId="176" applyNumberFormat="1" fontId="0" applyFill="1" fillId="0" borderId="0" applyAlignment="1" xfId="1">
      <alignment horizontal="right" vertical="center"/>
    </xf>
    <xf numFmtId="0" fontId="3" applyFont="1" applyFill="1" fillId="0" borderId="14" applyBorder="1" applyAlignment="1" xfId="0">
      <alignment horizontal="center" vertical="center"/>
    </xf>
    <xf numFmtId="176" applyNumberFormat="1" fontId="3" applyFont="1" applyFill="1" fillId="0" borderId="15" applyBorder="1" applyAlignment="1" xfId="1">
      <alignment horizontal="center" vertical="center"/>
    </xf>
    <xf numFmtId="176" applyNumberFormat="1" fontId="0" applyFill="1" fillId="0" borderId="16" applyBorder="1" applyAlignment="1" xfId="1">
      <alignment vertical="center"/>
    </xf>
    <xf numFmtId="176" applyNumberFormat="1" fontId="0" applyFill="1" fillId="0" borderId="0" applyAlignment="1" xfId="1">
      <alignment vertical="center"/>
    </xf>
    <xf numFmtId="0" fontId="3" applyFont="1" applyFill="1" fillId="0" borderId="17" applyBorder="1" applyAlignment="1" xfId="0">
      <alignment vertical="center"/>
    </xf>
    <xf numFmtId="0" fontId="0" fillId="0" borderId="18" applyBorder="1" applyAlignment="1" xfId="0">
      <alignment horizontal="center" vertical="center"/>
    </xf>
    <xf numFmtId="0" fontId="3" applyFont="1" applyFill="1" fillId="0" borderId="0" applyAlignment="1" xfId="0">
      <alignment horizontal="center" vertical="center"/>
    </xf>
    <xf numFmtId="0" fontId="0" fillId="0" borderId="0" applyAlignment="1" xfId="0">
      <alignment horizontal="left" vertical="center"/>
    </xf>
    <xf numFmtId="177" applyNumberFormat="1" fontId="0" fillId="0" borderId="19" applyBorder="1" applyAlignment="1" xfId="1">
      <alignment horizontal="left" vertical="center"/>
    </xf>
    <xf numFmtId="177" applyNumberFormat="1" fontId="0" fillId="0" borderId="20" applyBorder="1" applyAlignment="1" xfId="1">
      <alignment vertical="center" wrapText="1"/>
    </xf>
    <xf numFmtId="176" applyNumberFormat="1" fontId="0" fillId="0" borderId="0" applyAlignment="1" xfId="0"/>
    <xf numFmtId="176" applyNumberFormat="1" fontId="6" applyFont="1" applyFill="1" fillId="0" borderId="21" applyBorder="1" applyAlignment="1" xfId="1">
      <alignment horizontal="center" vertical="center"/>
    </xf>
    <xf numFmtId="176" applyNumberFormat="1" fontId="6" applyFont="1" applyFill="1" fillId="0" borderId="22" applyBorder="1" applyAlignment="1" xfId="1">
      <alignment horizontal="right" vertical="center"/>
    </xf>
    <xf numFmtId="0" fontId="0" applyFill="1" fillId="0" borderId="23" applyBorder="1" applyAlignment="1" xfId="0">
      <alignment vertical="center"/>
    </xf>
    <xf numFmtId="0" fontId="0" applyFill="1" fillId="0" borderId="24" applyBorder="1" applyAlignment="1" xfId="0">
      <alignment horizontal="center" vertical="center"/>
    </xf>
    <xf numFmtId="0" fontId="0" applyFill="1" fillId="0" borderId="0" applyAlignment="1" xfId="0">
      <alignment horizontal="center" vertical="center"/>
    </xf>
    <xf numFmtId="176" applyNumberFormat="1" fontId="0" fillId="0" borderId="25" applyBorder="1" applyAlignment="1" xfId="1">
      <alignment vertical="center"/>
    </xf>
    <xf numFmtId="0" fontId="3" applyFont="1" fillId="0" borderId="0" applyAlignment="1" xfId="0">
      <alignment vertical="center"/>
    </xf>
    <xf numFmtId="0" fontId="0" fillId="0" borderId="0" applyAlignment="1" xfId="0">
      <alignment horizontal="right" vertical="center"/>
    </xf>
    <xf numFmtId="176" applyNumberFormat="1" fontId="1" applyFont="1" fillId="0" borderId="26" applyBorder="1" applyAlignment="1" xfId="1">
      <alignment horizontal="left" vertical="center"/>
    </xf>
    <xf numFmtId="176" applyNumberFormat="1" fontId="1" applyFont="1" fillId="0" borderId="27" applyBorder="1" applyAlignment="1" xfId="1">
      <alignment vertical="center" wrapText="1"/>
    </xf>
    <xf numFmtId="177" applyNumberFormat="1" fontId="1" applyFont="1" fillId="0" borderId="28" applyBorder="1" applyAlignment="1" xfId="1">
      <alignment vertical="center" wrapText="1"/>
    </xf>
    <xf numFmtId="176" applyNumberFormat="1" fontId="2" applyFont="1" fillId="0" borderId="29" applyBorder="1" applyAlignment="1" xfId="0">
      <alignment horizontal="center" vertical="center"/>
    </xf>
    <xf numFmtId="176" applyNumberFormat="1" fontId="1" applyFont="1" fillId="0" borderId="30" applyBorder="1" applyAlignment="1" xfId="1">
      <alignment vertical="center"/>
    </xf>
    <xf numFmtId="176" applyNumberFormat="1" fontId="0" fillId="0" borderId="0" applyAlignment="1" xfId="0">
      <alignment vertical="center"/>
    </xf>
    <xf numFmtId="0" fontId="2" applyFont="1" fillId="0" borderId="0" applyAlignment="1" xfId="0">
      <alignment horizontal="center" vertical="center"/>
    </xf>
    <xf numFmtId="0" fontId="8" applyFont="1" applyFill="1" fillId="0" borderId="0" applyAlignment="1" xfId="0">
      <alignment vertical="center"/>
    </xf>
    <xf numFmtId="177" applyNumberFormat="1" fontId="0" applyFill="1" fillId="0" borderId="31" applyBorder="1" applyAlignment="1" xfId="1">
      <alignment horizontal="left" vertical="center"/>
    </xf>
    <xf numFmtId="176" applyNumberFormat="1" fontId="1" applyFont="1" applyFill="1" fillId="0" borderId="32" applyBorder="1" applyAlignment="1" xfId="0">
      <alignment horizontal="center" vertical="center"/>
    </xf>
    <xf numFmtId="176" applyNumberFormat="1" fontId="1" applyFont="1" applyFill="1" fillId="0" borderId="33" applyBorder="1" applyAlignment="1" xfId="1">
      <alignment vertical="center" wrapText="1"/>
    </xf>
    <xf numFmtId="0" fontId="8" applyFont="1" applyFill="1" fillId="0" borderId="0" applyAlignment="1" xfId="0">
      <alignment horizontal="center" vertical="center"/>
    </xf>
    <xf numFmtId="176" applyNumberFormat="1" fontId="4" applyFont="1" applyFill="1" fillId="0" borderId="34" applyBorder="1" applyAlignment="1" xfId="1">
      <alignment vertical="center"/>
    </xf>
    <xf numFmtId="0" fontId="1" applyFont="1" applyFill="1" fillId="0" borderId="0" applyAlignment="1" xfId="0">
      <alignment vertical="center"/>
    </xf>
    <xf numFmtId="0" fontId="2" applyFont="1" applyFill="1" fillId="0" borderId="35" applyBorder="1" applyAlignment="1" xfId="0">
      <alignment horizontal="center" vertical="center"/>
    </xf>
    <xf numFmtId="176" applyNumberFormat="1" fontId="1" applyFont="1" applyFill="1" fillId="0" borderId="0" applyAlignment="1" xfId="1">
      <alignment vertical="center"/>
    </xf>
    <xf numFmtId="176" applyNumberFormat="1" fontId="5" applyFont="1" applyFill="1" fillId="0" borderId="0" applyAlignment="1" xfId="1">
      <alignment horizontal="right" vertical="center"/>
    </xf>
    <xf numFmtId="176" applyNumberFormat="1" fontId="0" applyFill="1" fillId="0" borderId="0" applyAlignment="1" xfId="1"/>
    <xf numFmtId="0" fontId="9" applyFont="1" applyFill="1" fillId="0" borderId="36" applyBorder="1" applyAlignment="1" xfId="0">
      <alignment horizontal="center" vertical="center"/>
    </xf>
    <xf numFmtId="176" applyNumberFormat="1" fontId="0" applyFill="1" fillId="0" borderId="0" applyAlignment="1" xfId="0"/>
    <xf numFmtId="178" applyNumberFormat="1" fontId="10" applyFont="1" applyFill="1" fillId="0" borderId="37" applyBorder="1" applyAlignment="1" xfId="0">
      <alignment horizontal="right" vertical="center"/>
    </xf>
    <xf numFmtId="0" fontId="11" applyFont="1" applyFill="1" fillId="0" borderId="38" applyBorder="1" applyAlignment="1" xfId="0">
      <alignment vertical="center"/>
    </xf>
    <xf numFmtId="176" applyNumberFormat="1" fontId="10" applyFont="1" applyFill="1" fillId="0" borderId="39" applyBorder="1" applyAlignment="1" xfId="1">
      <alignment horizontal="right" vertical="center"/>
    </xf>
    <xf numFmtId="0" fontId="10" applyFont="1" applyFill="1" fillId="0" borderId="40" applyBorder="1" applyAlignment="1" xfId="0">
      <alignment vertical="center"/>
    </xf>
    <xf numFmtId="176" applyNumberFormat="1" fontId="11" applyFont="1" applyFill="1" fillId="0" borderId="41" applyBorder="1" applyAlignment="1" xfId="1">
      <alignment horizontal="right" vertical="center"/>
    </xf>
    <xf numFmtId="0" fontId="12" applyFont="1" applyFill="1" fillId="0" borderId="42" applyBorder="1" applyAlignment="1" xfId="0">
      <alignment horizontal="center" vertical="center"/>
    </xf>
    <xf numFmtId="0" fontId="4" applyFont="1" applyFill="1" fillId="0" borderId="0" applyAlignment="1" xfId="0">
      <alignment vertical="center"/>
    </xf>
    <xf numFmtId="0" fontId="13" applyFont="1" applyFill="1" fillId="0" borderId="43" applyBorder="1" applyAlignment="1" xfId="0">
      <alignment vertical="center"/>
    </xf>
    <xf numFmtId="178" applyNumberFormat="1" fontId="14" applyFont="1" applyFill="1" fillId="0" borderId="44" applyBorder="1" applyAlignment="1" xfId="0">
      <alignment horizontal="right" vertical="center"/>
    </xf>
    <xf numFmtId="0" fontId="14" applyFont="1" applyFill="1" fillId="0" borderId="45" applyBorder="1" applyAlignment="1" xfId="0">
      <alignment vertical="center"/>
    </xf>
    <xf numFmtId="0" fontId="13" applyFont="1" applyFill="1" fillId="0" borderId="46" applyBorder="1" applyAlignment="1" xfId="0">
      <alignment horizontal="center" vertical="center"/>
    </xf>
    <xf numFmtId="176" applyNumberFormat="1" fontId="10" applyFont="1" applyFill="1" fillId="0" borderId="47" applyBorder="1" applyAlignment="1" xfId="1">
      <alignment horizontal="center" vertical="center"/>
    </xf>
    <xf numFmtId="0" fontId="11" applyFont="1" applyFill="1" fillId="0" borderId="48" applyBorder="1" applyAlignment="1" xfId="0">
      <alignment horizontal="left" vertical="center"/>
    </xf>
    <xf numFmtId="0" fontId="10" applyFont="1" applyFill="1" fillId="0" borderId="49" applyBorder="1" applyAlignment="1" xfId="0">
      <alignment horizontal="left" vertical="center"/>
    </xf>
    <xf numFmtId="0" fontId="15" applyFont="1" applyFill="1" fillId="0" borderId="50" applyBorder="1" applyAlignment="1" xfId="0">
      <alignment horizontal="center" vertical="center"/>
    </xf>
    <xf numFmtId="0" fontId="9" applyFont="1" applyFill="1" fillId="0" borderId="51" applyBorder="1" applyAlignment="1" xfId="0">
      <alignment vertical="center"/>
    </xf>
    <xf numFmtId="178" applyNumberFormat="1" fontId="16" applyFont="1" applyFill="1" fillId="0" borderId="52" applyBorder="1" applyAlignment="1" xfId="0">
      <alignment horizontal="right" vertical="center"/>
    </xf>
    <xf numFmtId="0" fontId="16" applyFont="1" applyFill="1" fillId="0" borderId="53" applyBorder="1" applyAlignment="1" xfId="0">
      <alignment vertical="center"/>
    </xf>
    <xf numFmtId="176" applyNumberFormat="1" fontId="0" applyFill="1" fillId="0" borderId="0" applyAlignment="1" xfId="0">
      <alignment vertical="center"/>
    </xf>
    <xf numFmtId="0" fontId="0" applyFill="1" fillId="0" applyBorder="1" borderId="0" applyAlignment="1" xfId="0">
      <alignment vertical="center"/>
    </xf>
    <xf numFmtId="0" fontId="0" applyFill="1" fillId="0" applyBorder="1" borderId="0" applyAlignment="1" xfId="0">
      <alignment horizontal="right" vertical="center"/>
    </xf>
    <xf numFmtId="0" fontId="13" applyFont="1" applyFill="1" fillId="0" borderId="54" applyBorder="1" applyAlignment="1" xfId="0">
      <alignment horizontal="left" vertical="center"/>
    </xf>
    <xf numFmtId="0" fontId="14" applyFont="1" applyFill="1" fillId="0" borderId="55" applyBorder="1" applyAlignment="1" xfId="0">
      <alignment horizontal="left" vertical="center"/>
    </xf>
    <xf numFmtId="176" applyNumberFormat="1" fontId="1" applyFont="1" applyFill="1" fillId="0" borderId="56" applyBorder="1" applyAlignment="1" xfId="1">
      <alignment vertical="center"/>
    </xf>
    <xf numFmtId="0" fontId="3" applyFont="1" applyFill="1" fillId="0" borderId="57" applyBorder="1" applyAlignment="1" xfId="0">
      <alignment horizontal="center" vertical="center" wrapText="1"/>
    </xf>
    <xf numFmtId="0" fontId="9" applyFont="1" applyFill="1" fillId="0" borderId="58" applyBorder="1" applyAlignment="1" xfId="0">
      <alignment horizontal="left" vertical="center"/>
    </xf>
    <xf numFmtId="179" applyNumberFormat="1" fontId="4" applyFont="1" fillId="0" borderId="59" applyBorder="1" applyAlignment="1" xfId="0">
      <alignment vertical="center"/>
    </xf>
    <xf numFmtId="179" applyNumberFormat="1" fontId="0" fillId="0" borderId="60" applyBorder="1" applyAlignment="1" xfId="0">
      <alignment vertical="center"/>
    </xf>
    <xf numFmtId="180" applyNumberFormat="1" fontId="4" applyFont="1" fillId="0" borderId="61" applyBorder="1" applyAlignment="1" xfId="0">
      <alignment vertical="center"/>
    </xf>
    <xf numFmtId="179" applyNumberFormat="1" fontId="4" applyFont="1" applyFill="1" fillId="0" borderId="62" applyBorder="1" applyAlignment="1" xfId="0">
      <alignment vertical="center"/>
    </xf>
    <xf numFmtId="179" applyNumberFormat="1" fontId="0" applyFill="1" fillId="0" borderId="63" applyBorder="1" applyAlignment="1" xfId="0">
      <alignment vertical="center"/>
    </xf>
    <xf numFmtId="181" applyNumberFormat="1" fontId="0" fillId="0" borderId="0" applyAlignment="1" xfId="2">
      <alignment vertical="center"/>
    </xf>
    <xf numFmtId="0" fontId="17" applyFont="1" applyFill="1" fillId="0" borderId="64" applyBorder="1" applyAlignment="1" xfId="0">
      <alignment vertical="center"/>
    </xf>
    <xf numFmtId="176" applyNumberFormat="1" fontId="18" applyFont="1" applyFill="1" fillId="0" borderId="65" applyBorder="1" applyAlignment="1" xfId="1">
      <alignment horizontal="right" vertical="center"/>
    </xf>
    <xf numFmtId="0" fontId="19" applyFont="1" fillId="0" borderId="66" applyBorder="1" applyAlignment="1" xfId="0"/>
    <xf numFmtId="0" fontId="4" applyFont="1" fillId="0" borderId="67" applyBorder="1" applyAlignment="1" xfId="0">
      <alignment vertical="center"/>
    </xf>
    <xf numFmtId="0" fontId="3" applyFont="1" fillId="0" borderId="68" applyBorder="1" applyAlignment="1" xfId="0">
      <alignment vertical="center"/>
    </xf>
    <xf numFmtId="176" applyNumberFormat="1" fontId="15" applyFont="1" applyFill="1" fillId="0" borderId="69" applyBorder="1" applyAlignment="1" xfId="1">
      <alignment horizontal="center" vertical="center"/>
    </xf>
    <xf numFmtId="0" fontId="20" applyFont="1" applyFill="1" fillId="0" borderId="70" applyBorder="1" applyAlignment="1" xfId="0">
      <alignment horizontal="left" vertical="center"/>
    </xf>
    <xf numFmtId="0" fontId="20" applyFont="1" applyFill="1" fillId="0" borderId="71" applyBorder="1" applyAlignment="1" xfId="0">
      <alignment horizontal="center" vertical="center"/>
    </xf>
    <xf numFmtId="0" fontId="20" applyFont="1" applyFill="1" fillId="0" borderId="72" applyBorder="1" applyAlignment="1" xfId="0">
      <alignment vertical="center"/>
    </xf>
    <xf numFmtId="0" fontId="6" applyFont="1" applyFill="1" fillId="0" borderId="73" applyBorder="1" applyAlignment="1" xfId="0">
      <alignment horizontal="left" vertical="center"/>
    </xf>
    <xf numFmtId="176" applyNumberFormat="1" fontId="0" fillId="0" borderId="74" applyBorder="1" applyAlignment="1" xfId="1">
      <alignment horizontal="center" vertical="center"/>
    </xf>
    <xf numFmtId="176" applyNumberFormat="1" fontId="3" applyFont="1" applyFill="1" fillId="0" borderId="75" applyBorder="1" applyAlignment="1" xfId="1">
      <alignment vertical="center"/>
    </xf>
    <xf numFmtId="0" fontId="21" applyFont="1" fillId="0" borderId="0" applyAlignment="1" xfId="0">
      <alignment horizontal="center" vertical="center"/>
    </xf>
    <xf numFmtId="0" fontId="21" applyFont="1" applyFill="1" fillId="0" borderId="0" applyAlignment="1" xfId="0">
      <alignment horizontal="center" vertical="center"/>
    </xf>
    <xf numFmtId="177" applyNumberFormat="1" fontId="22" applyFont="1" applyFill="1" fillId="0" borderId="0" applyAlignment="1" xfId="1">
      <alignment horizontal="center" vertical="center"/>
    </xf>
    <xf numFmtId="177" applyNumberFormat="1" fontId="16" applyFont="1" applyFill="1" fillId="0" borderId="0" applyAlignment="1" xfId="1">
      <alignment horizontal="right" vertical="center"/>
    </xf>
    <xf numFmtId="0" fontId="22" applyFont="1" applyFill="1" fillId="0" borderId="0" applyAlignment="1" xfId="0">
      <alignment horizontal="center" vertical="center" wrapText="1"/>
    </xf>
    <xf numFmtId="0" fontId="7" applyFont="1" applyFill="1" fillId="0" borderId="76" applyBorder="1" applyAlignment="1" xfId="0">
      <alignment horizontal="center" vertical="center"/>
    </xf>
    <xf numFmtId="0" fontId="4" applyFont="1" applyFill="1" fillId="0" borderId="77" applyBorder="1" applyAlignment="1" xfId="0">
      <alignment horizontal="center" vertical="center"/>
    </xf>
    <xf numFmtId="0" fontId="23" applyFont="1" applyFill="1" fillId="0" borderId="0" applyAlignment="1" xfId="0">
      <alignment horizontal="center" vertical="center"/>
    </xf>
    <xf numFmtId="0" fontId="23" applyFont="1" fillId="0" borderId="0" applyAlignment="1" xfId="0">
      <alignment horizontal="center" vertical="center"/>
    </xf>
    <xf numFmtId="0" fontId="22" applyFont="1" applyFill="1" fillId="0" borderId="0" applyAlignment="1" xfId="0">
      <alignment horizontal="center" vertical="center"/>
    </xf>
    <xf numFmtId="0" fontId="23" applyFont="1" applyFill="1" fillId="0" applyBorder="1" borderId="0" applyAlignment="1" xfId="0">
      <alignment horizontal="center" vertical="center"/>
    </xf>
    <xf numFmtId="0" fontId="21" applyFont="1" fillId="0" borderId="0" applyAlignment="1" xfId="0">
      <alignment horizontal="center" vertical="center" wrapText="1"/>
    </xf>
    <xf numFmtId="177" applyNumberFormat="1" fontId="0" fillId="0" borderId="0" applyAlignment="1" xfId="0">
      <alignment vertical="center"/>
    </xf>
    <xf numFmtId="182" applyNumberFormat="1" fontId="0" fillId="0" borderId="0" applyAlignment="1" xfId="0">
      <alignment vertical="center"/>
    </xf>
    <xf numFmtId="0" fontId="24" applyFont="1" fillId="3" applyFill="1" borderId="0" applyAlignment="1" xfId="0"/>
    <xf numFmtId="0" fontId="25" applyFont="1" fillId="4" applyFill="1" borderId="0" applyAlignment="1" xfId="0"/>
    <xf numFmtId="0" fontId="26" applyFont="1" fillId="5" applyFill="1" borderId="0" applyAlignment="1" xfId="0"/>
    <xf numFmtId="0" fontId="27" applyFont="1" fillId="6" applyFill="1" borderId="78" applyBorder="1" applyAlignment="1" xfId="0"/>
    <xf numFmtId="0" fontId="28" applyFont="1" fillId="7" applyFill="1" borderId="79" applyBorder="1" applyAlignment="1" xfId="0"/>
    <xf numFmtId="0" fontId="29" applyFont="1" fillId="0" borderId="0" applyAlignment="1" xfId="0"/>
    <xf numFmtId="0" fontId="30" applyFont="1" fillId="0" borderId="0" applyAlignment="1" xfId="0"/>
    <xf numFmtId="0" fontId="31" applyFont="1" fillId="0" borderId="80" applyBorder="1" applyAlignment="1" xfId="0"/>
    <xf numFmtId="0" fontId="32" applyFont="1" fillId="6" applyFill="1" borderId="81" applyBorder="1" applyAlignment="1" xfId="0"/>
    <xf numFmtId="0" fontId="33" applyFont="1" fillId="8" applyFill="1" borderId="82" applyBorder="1" applyAlignment="1" xfId="0"/>
    <xf numFmtId="0" fontId="0" fillId="9" applyFill="1" borderId="83" applyBorder="1" applyAlignment="1" xfId="0"/>
    <xf numFmtId="0" fontId="34" applyFont="1" fillId="0" borderId="0" applyAlignment="1" xfId="0"/>
    <xf numFmtId="0" fontId="35" applyFont="1" fillId="0" borderId="84" applyBorder="1" applyAlignment="1" xfId="0"/>
    <xf numFmtId="0" fontId="36" applyFont="1" fillId="0" borderId="85" applyBorder="1" applyAlignment="1" xfId="0"/>
    <xf numFmtId="0" fontId="37" applyFont="1" fillId="0" borderId="86" applyBorder="1" applyAlignment="1" xfId="0"/>
    <xf numFmtId="0" fontId="37" applyFont="1" fillId="0" borderId="0" applyAlignment="1" xfId="0"/>
    <xf numFmtId="0" fontId="38" applyFont="1" fillId="0" borderId="87" applyBorder="1" applyAlignment="1" xfId="0"/>
    <xf numFmtId="0" fontId="39" applyFont="1" fillId="10" applyFill="1" borderId="0" applyAlignment="1" xfId="0"/>
    <xf numFmtId="0" fontId="39" applyFont="1" fillId="11" applyFill="1" borderId="0" applyAlignment="1" xfId="0"/>
    <xf numFmtId="0" fontId="39" applyFont="1" fillId="12" applyFill="1" borderId="0" applyAlignment="1" xfId="0"/>
    <xf numFmtId="0" fontId="39" applyFont="1" fillId="13" applyFill="1" borderId="0" applyAlignment="1" xfId="0"/>
    <xf numFmtId="0" fontId="39" applyFont="1" fillId="14" applyFill="1" borderId="0" applyAlignment="1" xfId="0"/>
    <xf numFmtId="0" fontId="39" applyFont="1" fillId="15" applyFill="1" borderId="0" applyAlignment="1" xfId="0"/>
    <xf numFmtId="0" fontId="39" applyFont="1" fillId="16" applyFill="1" borderId="0" applyAlignment="1" xfId="0"/>
    <xf numFmtId="0" fontId="39" applyFont="1" fillId="17" applyFill="1" borderId="0" applyAlignment="1" xfId="0"/>
    <xf numFmtId="0" fontId="39" applyFont="1" fillId="18" applyFill="1" borderId="0" applyAlignment="1" xfId="0"/>
    <xf numFmtId="0" fontId="39" applyFont="1" fillId="19" applyFill="1" borderId="0" applyAlignment="1" xfId="0"/>
    <xf numFmtId="0" fontId="39" applyFont="1" fillId="20" applyFill="1" borderId="0" applyAlignment="1" xfId="0"/>
    <xf numFmtId="0" fontId="39" applyFont="1" fillId="21" applyFill="1" borderId="0" applyAlignment="1" xfId="0"/>
    <xf numFmtId="0" fontId="40" applyFont="1" fillId="22" applyFill="1" borderId="0" applyAlignment="1" xfId="0"/>
    <xf numFmtId="0" fontId="40" applyFont="1" fillId="23" applyFill="1" borderId="0" applyAlignment="1" xfId="0"/>
    <xf numFmtId="0" fontId="40" applyFont="1" fillId="24" applyFill="1" borderId="0" applyAlignment="1" xfId="0"/>
    <xf numFmtId="0" fontId="40" applyFont="1" fillId="25" applyFill="1" borderId="0" applyAlignment="1" xfId="0"/>
    <xf numFmtId="0" fontId="40" applyFont="1" fillId="26" applyFill="1" borderId="0" applyAlignment="1" xfId="0"/>
    <xf numFmtId="0" fontId="40" applyFont="1" fillId="27" applyFill="1" borderId="0" applyAlignment="1" xfId="0"/>
    <xf numFmtId="0" fontId="40" applyFont="1" fillId="28" applyFill="1" borderId="0" applyAlignment="1" xfId="0"/>
    <xf numFmtId="0" fontId="40" applyFont="1" fillId="29" applyFill="1" borderId="0" applyAlignment="1" xfId="0"/>
    <xf numFmtId="0" fontId="40" applyFont="1" fillId="30" applyFill="1" borderId="0" applyAlignment="1" xfId="0"/>
    <xf numFmtId="0" fontId="40" applyFont="1" fillId="31" applyFill="1" borderId="0" applyAlignment="1" xfId="0"/>
    <xf numFmtId="0" fontId="40" applyFont="1" fillId="32" applyFill="1" borderId="0" applyAlignment="1" xfId="0"/>
    <xf numFmtId="0" fontId="40" applyFont="1" fillId="33" applyFill="1" borderId="0" applyAlignment="1" xfId="0"/>
    <xf numFmtId="182" applyNumberFormat="1" fontId="0" fillId="0" borderId="0" applyAlignment="1" xfId="0"/>
    <xf numFmtId="183" applyNumberFormat="1" fontId="0" fillId="0" borderId="0" applyAlignment="1" xfId="0"/>
    <xf numFmtId="184" applyNumberFormat="1" fontId="0" fillId="0" borderId="0" applyAlignment="1" xfId="0"/>
    <xf numFmtId="177" applyNumberFormat="1" fontId="0" fillId="0" borderId="0" applyAlignment="1" xfId="0"/>
    <xf numFmtId="185" applyNumberFormat="1" fontId="0" fillId="0" borderId="0" applyAlignment="1" xfId="0"/>
    <xf numFmtId="0" fontId="41" applyFont="1" applyFill="1" fillId="0" borderId="0" applyAlignment="1" xfId="2">
      <alignment vertical="center"/>
    </xf>
    <xf numFmtId="0" fontId="41" applyFont="1" applyFill="1" fillId="0" borderId="0" applyAlignment="1" xfId="2">
      <alignment horizontal="justify" vertical="center"/>
    </xf>
    <xf numFmtId="0" fontId="41" applyFont="1" applyFill="1" fillId="0" applyBorder="1" borderId="0" applyAlignment="1" xfId="2">
      <alignment horizontal="justify" vertical="center"/>
    </xf>
    <xf numFmtId="0" fontId="41" applyFont="1" applyFill="1" fillId="0" applyBorder="1" borderId="0" applyAlignment="1" xfId="2">
      <alignment vertical="center"/>
    </xf>
    <xf numFmtId="186" applyNumberFormat="1" fontId="42" applyFont="1" fillId="0" borderId="88" applyBorder="1" applyAlignment="1" xfId="0">
      <alignment horizontal="center" vertical="center" wrapText="1"/>
    </xf>
    <xf numFmtId="0" fontId="42" applyFont="1" fillId="0" borderId="89" applyBorder="1" applyAlignment="1" xfId="0">
      <alignment vertical="center" wrapText="1"/>
    </xf>
    <xf numFmtId="0" fontId="41" applyFont="1" applyFill="1" fillId="0" borderId="90" applyBorder="1" applyAlignment="1" xfId="1">
      <alignment horizontal="center" vertical="center"/>
    </xf>
    <xf numFmtId="0" fontId="41" applyFont="1" applyFill="1" fillId="0" borderId="91" applyBorder="1" applyAlignment="1" xfId="1">
      <alignment horizontal="justify" vertical="center"/>
    </xf>
    <xf numFmtId="0" fontId="41" applyFont="1" applyFill="1" fillId="0" borderId="92" applyBorder="1" applyAlignment="1" xfId="1">
      <alignment vertical="center"/>
    </xf>
    <xf numFmtId="0" fontId="41" applyFont="1" applyFill="1" fillId="0" borderId="93" applyBorder="1" applyAlignment="1" xfId="1">
      <alignment vertical="center"/>
    </xf>
    <xf numFmtId="0" fontId="41" applyFont="1" applyFill="1" fillId="0" borderId="94" applyBorder="1" applyAlignment="1" xfId="1">
      <alignment horizontal="center" vertical="center" wrapText="1"/>
    </xf>
    <xf numFmtId="0" fontId="41" applyFont="1" applyFill="1" fillId="0" borderId="0" applyAlignment="1" xfId="1">
      <alignment horizontal="right" vertical="center"/>
    </xf>
    <xf numFmtId="0" fontId="41" applyFont="1" applyFill="1" fillId="0" borderId="0" applyAlignment="1" xfId="1">
      <alignment horizontal="center" vertical="center"/>
    </xf>
    <xf numFmtId="0" fontId="41" applyFont="1" applyFill="1" fillId="0" borderId="0" applyAlignment="1" xfId="0">
      <alignment horizontal="left" vertical="center"/>
    </xf>
    <xf numFmtId="0" fontId="41" applyFont="1" applyFill="1" fillId="0" applyBorder="1" borderId="0" applyAlignment="1" xfId="0">
      <alignment horizontal="left" vertical="center"/>
    </xf>
    <xf numFmtId="0" fontId="43" applyFont="1" fillId="0" borderId="0" applyAlignment="1" xfId="0">
      <alignment vertical="center"/>
    </xf>
    <xf numFmtId="0" fontId="41" applyFont="1" applyFill="1" fillId="0" borderId="0" applyAlignment="1" xfId="3">
      <alignment vertical="center"/>
    </xf>
    <xf numFmtId="0" fontId="41" applyFont="1" applyFill="1" fillId="0" borderId="0" applyAlignment="1" xfId="3">
      <alignment horizontal="justify" vertical="center"/>
    </xf>
    <xf numFmtId="0" fontId="41" applyFont="1" applyFill="1" fillId="0" applyBorder="1" borderId="0" applyAlignment="1" xfId="3">
      <alignment horizontal="justify" vertical="center"/>
    </xf>
    <xf numFmtId="0" fontId="41" applyFont="1" applyFill="1" fillId="0" applyBorder="1" borderId="0" applyAlignment="1" xfId="3">
      <alignment vertical="center"/>
    </xf>
    <xf numFmtId="0" fontId="41" applyFont="1" applyFill="1" fillId="0" borderId="90" applyBorder="1" applyAlignment="1" xfId="4">
      <alignment horizontal="center" vertical="center"/>
    </xf>
    <xf numFmtId="0" fontId="41" applyFont="1" applyFill="1" fillId="0" borderId="91" applyBorder="1" applyAlignment="1" xfId="4">
      <alignment horizontal="justify" vertical="center"/>
    </xf>
    <xf numFmtId="0" fontId="41" applyFont="1" applyFill="1" fillId="0" borderId="92" applyBorder="1" applyAlignment="1" xfId="4">
      <alignment vertical="center"/>
    </xf>
    <xf numFmtId="0" fontId="41" applyFont="1" applyFill="1" fillId="0" borderId="93" applyBorder="1" applyAlignment="1" xfId="4">
      <alignment vertical="center"/>
    </xf>
    <xf numFmtId="0" fontId="41" applyFont="1" applyFill="1" fillId="0" borderId="94" applyBorder="1" applyAlignment="1" xfId="4">
      <alignment horizontal="center" vertical="center" wrapText="1"/>
    </xf>
    <xf numFmtId="0" fontId="41" applyFont="1" applyFill="1" fillId="0" borderId="0" applyAlignment="1" xfId="4">
      <alignment horizontal="right" vertical="center"/>
    </xf>
    <xf numFmtId="0" fontId="41" applyFont="1" applyFill="1" fillId="0" borderId="0" applyAlignment="1" xfId="4">
      <alignment horizontal="center" vertical="center"/>
    </xf>
    <xf numFmtId="187" applyNumberFormat="1" fontId="0" fillId="0" borderId="100" applyBorder="1" applyAlignment="1" xfId="0">
      <alignment horizontal="center" vertical="center"/>
    </xf>
    <xf numFmtId="0" fontId="7" applyFont="1" fillId="0" borderId="101" applyBorder="1" applyAlignment="1" xfId="0">
      <alignment horizontal="center" vertical="center"/>
    </xf>
    <xf numFmtId="0" fontId="0" fillId="0" borderId="102" applyBorder="1" applyAlignment="1" xfId="0">
      <alignment horizontal="center" vertical="center" wrapText="1"/>
    </xf>
    <xf numFmtId="0" fontId="0" fillId="34" applyFill="1" borderId="103" applyBorder="1" applyAlignment="1" xfId="0">
      <alignment horizontal="center" vertical="center" wrapText="1"/>
    </xf>
    <xf numFmtId="0" fontId="0" fillId="35" applyFill="1" borderId="104" applyBorder="1" applyAlignment="1" xfId="0">
      <alignment horizontal="center" vertical="center" wrapText="1"/>
    </xf>
    <xf numFmtId="0" fontId="7" applyFont="1" fillId="0" borderId="0" applyAlignment="1" xfId="0">
      <alignment horizontal="center" vertical="center"/>
    </xf>
    <xf numFmtId="0" fontId="44" applyFont="1" fillId="36" applyFill="1" borderId="0" applyAlignment="1" xfId="0"/>
    <xf numFmtId="0" fontId="0" fillId="0" borderId="0" applyAlignment="1" xfId="0">
      <alignment horizontal="center" vertical="center"/>
    </xf>
    <xf numFmtId="0" fontId="0" applyFill="1" fillId="0" borderId="105" applyBorder="1" applyAlignment="1" xfId="0">
      <alignment horizontal="center" vertical="center" wrapText="1"/>
    </xf>
    <xf numFmtId="0" fontId="0" fillId="0" borderId="0" applyAlignment="1" xfId="0"/>
    <xf numFmtId="177" applyNumberFormat="1" fontId="0" fillId="0" borderId="0" applyAlignment="1" xfId="0">
      <alignment vertical="center"/>
    </xf>
    <xf numFmtId="182" applyNumberFormat="1" fontId="0" fillId="0" borderId="0" applyAlignment="1" xfId="0">
      <alignment vertical="center"/>
    </xf>
    <xf numFmtId="0" fontId="43" applyFont="1" fillId="0" borderId="0" applyAlignment="1" xfId="0">
      <alignment vertical="center"/>
    </xf>
    <xf numFmtId="0" fontId="0" fillId="0" borderId="0" applyAlignment="1" xfId="0"/>
    <xf numFmtId="0" fontId="21" applyFont="1" fillId="0" borderId="0" applyAlignment="1" xfId="0">
      <alignment horizontal="center" vertical="center"/>
    </xf>
    <xf numFmtId="0" fontId="21" applyFont="1" applyFill="1" fillId="0" borderId="0" applyAlignment="1" xfId="0">
      <alignment horizontal="center" vertical="center"/>
    </xf>
    <xf numFmtId="177" applyNumberFormat="1" fontId="22" applyFont="1" applyFill="1" fillId="0" borderId="0" applyAlignment="1" xfId="1">
      <alignment horizontal="center" vertical="center"/>
    </xf>
    <xf numFmtId="177" applyNumberFormat="1" fontId="16" applyFont="1" applyFill="1" fillId="0" borderId="0" applyAlignment="1" xfId="1">
      <alignment horizontal="right" vertical="center"/>
    </xf>
    <xf numFmtId="0" fontId="22" applyFont="1" applyFill="1" fillId="0" borderId="0" applyAlignment="1" xfId="0">
      <alignment horizontal="center" vertical="center" wrapText="1"/>
    </xf>
    <xf numFmtId="0" fontId="4" applyFont="1" applyFill="1" fillId="0" borderId="106" applyBorder="1" applyAlignment="1" xfId="0">
      <alignment horizontal="center" vertical="center"/>
    </xf>
    <xf numFmtId="0" fontId="7" applyFont="1" applyFill="1" fillId="0" borderId="107" applyBorder="1" applyAlignment="1" xfId="0">
      <alignment horizontal="center" vertical="center"/>
    </xf>
    <xf numFmtId="0" fontId="23" applyFont="1" applyFill="1" fillId="0" borderId="0" applyAlignment="1" xfId="0">
      <alignment horizontal="center" vertical="center"/>
    </xf>
    <xf numFmtId="0" fontId="23" applyFont="1" fillId="0" borderId="0" applyAlignment="1" xfId="0">
      <alignment horizontal="center" vertical="center"/>
    </xf>
    <xf numFmtId="0" fontId="22" applyFont="1" applyFill="1" fillId="0" borderId="0" applyAlignment="1" xfId="0">
      <alignment horizontal="center" vertical="center"/>
    </xf>
    <xf numFmtId="0" fontId="5" applyFont="1" applyFill="1" fillId="0" borderId="0" applyAlignment="1" xfId="0">
      <alignment horizontal="right" vertical="center"/>
    </xf>
    <xf numFmtId="0" fontId="23" applyFont="1" applyFill="1" fillId="0" applyBorder="1" borderId="0" applyAlignment="1" xfId="0">
      <alignment horizontal="center" vertical="center"/>
    </xf>
    <xf numFmtId="0" fontId="21" applyFont="1" fillId="0" borderId="0" applyAlignment="1" xfId="0">
      <alignment horizontal="center" vertical="center" wrapText="1"/>
    </xf>
    <xf numFmtId="0" fontId="41" applyFont="1" applyFill="1" fillId="0" borderId="0" applyAlignment="1" xfId="3">
      <alignment horizontal="justify" vertical="center"/>
    </xf>
    <xf numFmtId="0" fontId="41" applyFont="1" applyFill="1" fillId="0" borderId="0" applyAlignment="1" xfId="4">
      <alignment horizontal="center" vertical="center"/>
    </xf>
    <xf numFmtId="0" fontId="41" applyFont="1" applyFill="1" fillId="0" borderId="0" applyAlignment="1" xfId="4">
      <alignment horizontal="right" vertical="center"/>
    </xf>
    <xf numFmtId="0" fontId="41" applyFont="1" applyFill="1" fillId="0" borderId="108" applyBorder="1" applyAlignment="1" xfId="4">
      <alignment horizontal="center" vertical="center"/>
    </xf>
    <xf numFmtId="0" fontId="41" applyFont="1" applyFill="1" fillId="0" borderId="109" applyBorder="1" applyAlignment="1" xfId="4">
      <alignment horizontal="center" vertical="center" wrapText="1"/>
    </xf>
    <xf numFmtId="0" fontId="41" applyFont="1" applyFill="1" fillId="0" applyBorder="1" borderId="0" applyAlignment="1" xfId="3">
      <alignment horizontal="justify" vertical="center"/>
    </xf>
    <xf numFmtId="0" fontId="7" applyFont="1" fillId="0" borderId="0" applyAlignment="1" xfId="0">
      <alignment horizontal="center" vertical="center"/>
    </xf>
    <xf numFmtId="0" fontId="44" applyFont="1" fillId="36" applyFill="1" borderId="0" applyAlignment="1" xfId="0"/>
    <xf numFmtId="0" fontId="45" applyFont="1" fillId="37" applyFill="1" borderId="0" applyAlignment="1" xfId="0"/>
    <xf numFmtId="0" fontId="46" applyFont="1" fillId="38" applyFill="1" borderId="0" applyAlignment="1" xfId="0"/>
    <xf numFmtId="0" fontId="47" applyFont="1" fillId="39" applyFill="1" borderId="0" applyAlignment="1" xfId="0"/>
    <xf numFmtId="0" fontId="48" applyFont="1" fillId="40" applyFill="1" borderId="110" applyBorder="1" applyAlignment="1" xfId="0"/>
    <xf numFmtId="0" fontId="49" applyFont="1" fillId="41" applyFill="1" borderId="111" applyBorder="1" applyAlignment="1" xfId="0"/>
    <xf numFmtId="0" fontId="50" applyFont="1" fillId="0" borderId="0" applyAlignment="1" xfId="0"/>
    <xf numFmtId="0" fontId="51" applyFont="1" fillId="0" borderId="0" applyAlignment="1" xfId="0"/>
    <xf numFmtId="0" fontId="52" applyFont="1" fillId="0" borderId="112" applyBorder="1" applyAlignment="1" xfId="0"/>
    <xf numFmtId="0" fontId="53" applyFont="1" fillId="40" applyFill="1" borderId="113" applyBorder="1" applyAlignment="1" xfId="0"/>
    <xf numFmtId="0" fontId="54" applyFont="1" fillId="42" applyFill="1" borderId="114" applyBorder="1" applyAlignment="1" xfId="0"/>
    <xf numFmtId="0" fontId="0" fillId="43" applyFill="1" borderId="115" applyBorder="1" applyAlignment="1" xfId="0"/>
    <xf numFmtId="0" fontId="55" applyFont="1" fillId="0" borderId="0" applyAlignment="1" xfId="0"/>
    <xf numFmtId="0" fontId="56" applyFont="1" fillId="0" borderId="116" applyBorder="1" applyAlignment="1" xfId="0"/>
    <xf numFmtId="0" fontId="57" applyFont="1" fillId="0" borderId="117" applyBorder="1" applyAlignment="1" xfId="0"/>
    <xf numFmtId="0" fontId="58" applyFont="1" fillId="0" borderId="118" applyBorder="1" applyAlignment="1" xfId="0"/>
    <xf numFmtId="0" fontId="58" applyFont="1" fillId="0" borderId="0" applyAlignment="1" xfId="0"/>
    <xf numFmtId="0" fontId="59" applyFont="1" fillId="0" borderId="119" applyBorder="1" applyAlignment="1" xfId="0"/>
    <xf numFmtId="0" fontId="60" applyFont="1" fillId="44" applyFill="1" borderId="0" applyAlignment="1" xfId="0"/>
    <xf numFmtId="0" fontId="60" applyFont="1" fillId="45" applyFill="1" borderId="0" applyAlignment="1" xfId="0"/>
    <xf numFmtId="0" fontId="60" applyFont="1" fillId="46" applyFill="1" borderId="0" applyAlignment="1" xfId="0"/>
    <xf numFmtId="0" fontId="60" applyFont="1" fillId="47" applyFill="1" borderId="0" applyAlignment="1" xfId="0"/>
    <xf numFmtId="0" fontId="60" applyFont="1" fillId="48" applyFill="1" borderId="0" applyAlignment="1" xfId="0"/>
    <xf numFmtId="0" fontId="60" applyFont="1" fillId="49" applyFill="1" borderId="0" applyAlignment="1" xfId="0"/>
    <xf numFmtId="0" fontId="60" applyFont="1" fillId="50" applyFill="1" borderId="0" applyAlignment="1" xfId="0"/>
    <xf numFmtId="0" fontId="60" applyFont="1" fillId="51" applyFill="1" borderId="0" applyAlignment="1" xfId="0"/>
    <xf numFmtId="0" fontId="60" applyFont="1" fillId="52" applyFill="1" borderId="0" applyAlignment="1" xfId="0"/>
    <xf numFmtId="0" fontId="60" applyFont="1" fillId="53" applyFill="1" borderId="0" applyAlignment="1" xfId="0"/>
    <xf numFmtId="0" fontId="60" applyFont="1" fillId="54" applyFill="1" borderId="0" applyAlignment="1" xfId="0"/>
    <xf numFmtId="0" fontId="60" applyFont="1" fillId="55" applyFill="1" borderId="0" applyAlignment="1" xfId="0"/>
    <xf numFmtId="0" fontId="61" applyFont="1" fillId="56" applyFill="1" borderId="0" applyAlignment="1" xfId="0"/>
    <xf numFmtId="0" fontId="61" applyFont="1" fillId="57" applyFill="1" borderId="0" applyAlignment="1" xfId="0"/>
    <xf numFmtId="0" fontId="61" applyFont="1" fillId="58" applyFill="1" borderId="0" applyAlignment="1" xfId="0"/>
    <xf numFmtId="0" fontId="61" applyFont="1" fillId="59" applyFill="1" borderId="0" applyAlignment="1" xfId="0"/>
    <xf numFmtId="0" fontId="61" applyFont="1" fillId="60" applyFill="1" borderId="0" applyAlignment="1" xfId="0"/>
    <xf numFmtId="0" fontId="61" applyFont="1" fillId="61" applyFill="1" borderId="0" applyAlignment="1" xfId="0"/>
    <xf numFmtId="0" fontId="61" applyFont="1" fillId="62" applyFill="1" borderId="0" applyAlignment="1" xfId="0"/>
    <xf numFmtId="0" fontId="61" applyFont="1" fillId="63" applyFill="1" borderId="0" applyAlignment="1" xfId="0"/>
    <xf numFmtId="0" fontId="61" applyFont="1" fillId="64" applyFill="1" borderId="0" applyAlignment="1" xfId="0"/>
    <xf numFmtId="0" fontId="61" applyFont="1" fillId="65" applyFill="1" borderId="0" applyAlignment="1" xfId="0"/>
    <xf numFmtId="0" fontId="61" applyFont="1" fillId="66" applyFill="1" borderId="0" applyAlignment="1" xfId="0"/>
    <xf numFmtId="0" fontId="61" applyFont="1" fillId="67" applyFill="1" borderId="0" applyAlignment="1" xfId="0"/>
    <xf numFmtId="182" applyNumberFormat="1" fontId="0" fillId="0" borderId="0" applyAlignment="1" xfId="0"/>
    <xf numFmtId="183" applyNumberFormat="1" fontId="0" fillId="0" borderId="0" applyAlignment="1" xfId="0"/>
    <xf numFmtId="188" applyNumberFormat="1" fontId="0" fillId="0" borderId="0" applyAlignment="1" xfId="0"/>
    <xf numFmtId="177" applyNumberFormat="1" fontId="0" fillId="0" borderId="0" applyAlignment="1" xfId="0"/>
    <xf numFmtId="189" applyNumberFormat="1" fontId="0" fillId="0" borderId="0" applyAlignment="1" xfId="0"/>
    <xf numFmtId="0" fontId="62" applyFont="1" applyFill="1" fillId="0" borderId="0" applyAlignment="1" xfId="0">
      <alignment horizontal="center" vertical="center" wrapText="1"/>
    </xf>
    <xf numFmtId="0" fontId="0" fillId="0" borderId="0" applyAlignment="1" xfId="0"/>
  </cellXfs>
  <cellStyles count="5">
    <cellStyle name="常规" xfId="0" builtinId="0"/>
    <cellStyle name="千位分隔" xfId="1" builtinId="3"/>
    <cellStyle name="百分比" xfId="2" builtinId="5"/>
    <cellStyle name="常规 85" xfId="3"/>
    <cellStyle name="常规 2 4 6 2 2" xfId="4"/>
  </cellStyles>
  <dxfs count="1">
    <dxf>
      <font>
        <color rgb="FF800080"/>
      </font>
      <fill>
        <patternFill>
          <bgColor rgb="FFFF99CC"/>
        </patternFill>
      </fill>
    </dxf>
  </dxfs>
  <tableStyles count="0" defaultTableStyle="TableStyleMedium2" defaultPivotStyle="PivotStyleMedium9"/>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15.xml"/><Relationship Id="rId7" Type="http://schemas.openxmlformats.org/officeDocument/2006/relationships/worksheet" Target="worksheets/sheet16.xml"/><Relationship Id="rId8" Type="http://schemas.openxmlformats.org/officeDocument/2006/relationships/worksheet" Target="worksheets/sheet17.xml"/><Relationship Id="rId9" Type="http://schemas.openxmlformats.org/officeDocument/2006/relationships/worksheet" Target="worksheets/sheet14.xml"/><Relationship Id="rId10" Type="http://schemas.openxmlformats.org/officeDocument/2006/relationships/worksheet" Target="worksheets/sheet5.xml"/><Relationship Id="rId11" Type="http://schemas.openxmlformats.org/officeDocument/2006/relationships/worksheet" Target="worksheets/sheet6.xml"/><Relationship Id="rId12" Type="http://schemas.openxmlformats.org/officeDocument/2006/relationships/worksheet" Target="worksheets/sheet7.xml"/><Relationship Id="rId13" Type="http://schemas.openxmlformats.org/officeDocument/2006/relationships/worksheet" Target="worksheets/sheet8.xml"/><Relationship Id="rId14" Type="http://schemas.openxmlformats.org/officeDocument/2006/relationships/worksheet" Target="worksheets/sheet9.xml"/><Relationship Id="rId15" Type="http://schemas.openxmlformats.org/officeDocument/2006/relationships/worksheet" Target="worksheets/sheet20.xml"/><Relationship Id="rId16" Type="http://schemas.openxmlformats.org/officeDocument/2006/relationships/worksheet" Target="worksheets/sheet19.xml"/><Relationship Id="rId17" Type="http://schemas.openxmlformats.org/officeDocument/2006/relationships/worksheet" Target="worksheets/sheet18.xml"/><Relationship Id="rId18" Type="http://schemas.openxmlformats.org/officeDocument/2006/relationships/worksheet" Target="worksheets/sheet10.xml"/><Relationship Id="rId19" Type="http://schemas.openxmlformats.org/officeDocument/2006/relationships/worksheet" Target="worksheets/sheet22.xml"/><Relationship Id="rId20" Type="http://schemas.openxmlformats.org/officeDocument/2006/relationships/worksheet" Target="worksheets/sheet26.xml"/><Relationship Id="rId21" Type="http://schemas.openxmlformats.org/officeDocument/2006/relationships/worksheet" Target="worksheets/sheet27.xml"/><Relationship Id="rId22" Type="http://schemas.openxmlformats.org/officeDocument/2006/relationships/worksheet" Target="worksheets/sheet11.xml"/><Relationship Id="rId23" Type="http://schemas.openxmlformats.org/officeDocument/2006/relationships/worksheet" Target="worksheets/sheet29.xml"/><Relationship Id="rId24" Type="http://schemas.openxmlformats.org/officeDocument/2006/relationships/worksheet" Target="worksheets/sheet30.xml"/><Relationship Id="rId25" Type="http://schemas.openxmlformats.org/officeDocument/2006/relationships/worksheet" Target="worksheets/sheet25.xml"/><Relationship Id="rId26" Type="http://schemas.openxmlformats.org/officeDocument/2006/relationships/worksheet" Target="worksheets/sheet28.xml"/><Relationship Id="rId27" Type="http://schemas.openxmlformats.org/officeDocument/2006/relationships/worksheet" Target="worksheets/sheet12.xml"/><Relationship Id="rId28" Type="http://schemas.openxmlformats.org/officeDocument/2006/relationships/worksheet" Target="worksheets/sheet13.xml"/><Relationship Id="rId29" Type="http://schemas.openxmlformats.org/officeDocument/2006/relationships/worksheet" Target="worksheets/sheet23.xml"/><Relationship Id="rId30" Type="http://schemas.openxmlformats.org/officeDocument/2006/relationships/worksheet" Target="worksheets/sheet24.xml"/><Relationship Id="rId31" Type="http://schemas.openxmlformats.org/officeDocument/2006/relationships/worksheet" Target="worksheets/sheet32.xml"/><Relationship Id="rId32" Type="http://schemas.openxmlformats.org/officeDocument/2006/relationships/worksheet" Target="worksheets/sheet33.xml"/><Relationship Id="rId33" Type="http://schemas.openxmlformats.org/officeDocument/2006/relationships/worksheet" Target="worksheets/sheet34.xml"/><Relationship Id="rId34" Type="http://schemas.openxmlformats.org/officeDocument/2006/relationships/sharedStrings" Target="sharedString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31"/>
  <sheetViews>
    <sheetView zoomScale="104" zoomScaleNormal="104" topLeftCell="A1" workbookViewId="0">
      <selection activeCell="J14" activeCellId="0" sqref="J14"/>
    </sheetView>
  </sheetViews>
  <sheetFormatPr defaultRowHeight="24.95" customHeight="1" defaultColWidth="9.000137329101562" x14ac:dyDescent="0.15"/>
  <cols>
    <col min="1" max="1" width="37.75" customWidth="1" style="2"/>
    <col min="2" max="2" width="12.875" customWidth="1" style="17"/>
    <col min="3" max="6" width="12.875" customWidth="1" style="2"/>
    <col min="7" max="16384" width="9.0" style="2"/>
  </cols>
  <sheetData>
    <row r="1" spans="1:6" ht="24.95" customHeight="1" x14ac:dyDescent="0.15">
      <c r="A1" s="211" t="s">
        <v>0</v>
      </c>
      <c r="B1" s="211"/>
      <c r="C1" s="211"/>
      <c r="D1" s="211"/>
      <c r="E1" s="211"/>
      <c r="F1" s="211"/>
    </row>
    <row r="2" spans="1:6" ht="24.95" customHeight="1" x14ac:dyDescent="0.15">
      <c r="A2" s="3"/>
      <c r="B2" s="59"/>
      <c r="C2" s="3"/>
      <c r="F2" s="2" t="s">
        <v>1</v>
      </c>
    </row>
    <row r="3" spans="1:6" s="6" customFormat="1" ht="24.95" customHeight="1" x14ac:dyDescent="0.15">
      <c r="A3" s="22" t="s">
        <v>2</v>
      </c>
      <c r="B3" s="27" t="s">
        <v>3</v>
      </c>
      <c r="C3" s="22" t="s">
        <v>4</v>
      </c>
      <c r="D3" s="22" t="s">
        <v>5</v>
      </c>
      <c r="E3" s="22" t="s">
        <v>6</v>
      </c>
      <c r="F3" s="22" t="s">
        <v>7</v>
      </c>
    </row>
    <row r="4" spans="1:6" ht="24.95" customHeight="1" x14ac:dyDescent="0.15">
      <c r="A4" s="102" t="s">
        <v>8</v>
      </c>
      <c r="B4" s="8">
        <f>SUM(B5:B21)</f>
        <v>456765</v>
      </c>
      <c r="C4" s="8">
        <f>SUM(C5:C21)</f>
        <v>454402</v>
      </c>
      <c r="D4" s="8">
        <f>SUM(D5:D21)</f>
        <v>459555</v>
      </c>
      <c r="E4" s="92">
        <f>D4/C4*100</f>
        <v>101.134017896048</v>
      </c>
      <c r="F4" s="92">
        <v>105.99962172236266</v>
      </c>
    </row>
    <row r="5" spans="1:6" ht="24.95" customHeight="1" x14ac:dyDescent="0.15">
      <c r="A5" s="5" t="s">
        <v>9</v>
      </c>
      <c r="B5" s="58">
        <v>226901</v>
      </c>
      <c r="C5" s="8">
        <v>224588</v>
      </c>
      <c r="D5" s="8">
        <v>210801</v>
      </c>
      <c r="E5" s="92">
        <f>D5/C5*100</f>
        <v>93.86120362619552</v>
      </c>
      <c r="F5" s="92">
        <v>98.82099795608393</v>
      </c>
    </row>
    <row r="6" spans="1:6" ht="24.95" customHeight="1" x14ac:dyDescent="0.15">
      <c r="A6" s="5" t="s">
        <v>10</v>
      </c>
      <c r="B6" s="58"/>
      <c r="C6" s="8"/>
      <c r="D6" s="8"/>
      <c r="E6" s="92"/>
      <c r="F6" s="92"/>
    </row>
    <row r="7" spans="1:6" ht="24.95" customHeight="1" x14ac:dyDescent="0.15">
      <c r="A7" s="5" t="s">
        <v>11</v>
      </c>
      <c r="B7" s="58">
        <v>37423</v>
      </c>
      <c r="C7" s="8">
        <v>38216</v>
      </c>
      <c r="D7" s="8">
        <v>41379</v>
      </c>
      <c r="E7" s="92">
        <f>D7/C7*100</f>
        <v>108.27663805735817</v>
      </c>
      <c r="F7" s="92">
        <v>123.89293092607562</v>
      </c>
    </row>
    <row r="8" spans="1:6" ht="24.95" customHeight="1" x14ac:dyDescent="0.15">
      <c r="A8" s="5" t="s">
        <v>12</v>
      </c>
      <c r="B8" s="58"/>
      <c r="C8" s="8"/>
      <c r="D8" s="8"/>
      <c r="E8" s="92"/>
      <c r="F8" s="92"/>
    </row>
    <row r="9" spans="1:6" ht="24.95" customHeight="1" x14ac:dyDescent="0.15">
      <c r="A9" s="5" t="s">
        <v>13</v>
      </c>
      <c r="B9" s="58">
        <v>14591</v>
      </c>
      <c r="C9" s="8">
        <v>11673</v>
      </c>
      <c r="D9" s="8">
        <v>9246</v>
      </c>
      <c r="E9" s="92">
        <f>D9/C9*100</f>
        <v>79.20842970958623</v>
      </c>
      <c r="F9" s="92">
        <v>46.955461886140874</v>
      </c>
    </row>
    <row r="10" spans="1:6" ht="24.95" customHeight="1" x14ac:dyDescent="0.15">
      <c r="A10" s="5" t="s">
        <v>14</v>
      </c>
      <c r="B10" s="58">
        <v>26479</v>
      </c>
      <c r="C10" s="8">
        <v>27696</v>
      </c>
      <c r="D10" s="8">
        <v>28518</v>
      </c>
      <c r="E10" s="92">
        <f>D10/C10*100</f>
        <v>102.96793760831888</v>
      </c>
      <c r="F10" s="92">
        <v>115.74803149606299</v>
      </c>
    </row>
    <row r="11" spans="1:6" ht="24.95" customHeight="1" x14ac:dyDescent="0.15">
      <c r="A11" s="5" t="s">
        <v>15</v>
      </c>
      <c r="B11" s="58">
        <v>39123</v>
      </c>
      <c r="C11" s="8">
        <v>38719</v>
      </c>
      <c r="D11" s="8">
        <v>35635</v>
      </c>
      <c r="E11" s="92">
        <f>D11/C11*100</f>
        <v>92.03491825718639</v>
      </c>
      <c r="F11" s="92">
        <v>94.0684229977298</v>
      </c>
    </row>
    <row r="12" spans="1:6" ht="24.95" customHeight="1" x14ac:dyDescent="0.15">
      <c r="A12" s="5" t="s">
        <v>16</v>
      </c>
      <c r="B12" s="58">
        <v>16883</v>
      </c>
      <c r="C12" s="8">
        <v>16144</v>
      </c>
      <c r="D12" s="8">
        <v>18553</v>
      </c>
      <c r="E12" s="92">
        <f>D12/C12*100</f>
        <v>114.9219524281467</v>
      </c>
      <c r="F12" s="92">
        <v>111.77852753343775</v>
      </c>
    </row>
    <row r="13" spans="1:6" ht="24.95" customHeight="1" x14ac:dyDescent="0.15">
      <c r="A13" s="5" t="s">
        <v>17</v>
      </c>
      <c r="B13" s="58">
        <v>11646</v>
      </c>
      <c r="C13" s="8">
        <v>12090</v>
      </c>
      <c r="D13" s="8">
        <v>12733</v>
      </c>
      <c r="E13" s="92">
        <f>D13/C13*100</f>
        <v>105.31844499586435</v>
      </c>
      <c r="F13" s="92">
        <v>111.51690313540024</v>
      </c>
    </row>
    <row r="14" spans="1:6" ht="24.95" customHeight="1" x14ac:dyDescent="0.15">
      <c r="A14" s="5" t="s">
        <v>18</v>
      </c>
      <c r="B14" s="58">
        <v>24583</v>
      </c>
      <c r="C14" s="8">
        <v>23763</v>
      </c>
      <c r="D14" s="8">
        <v>26954</v>
      </c>
      <c r="E14" s="92">
        <f>D14/C14*100</f>
        <v>113.42843917013845</v>
      </c>
      <c r="F14" s="92">
        <v>110.31349758533192</v>
      </c>
    </row>
    <row r="15" spans="1:6" ht="24.95" customHeight="1" x14ac:dyDescent="0.15">
      <c r="A15" s="5" t="s">
        <v>19</v>
      </c>
      <c r="B15" s="58">
        <v>12814</v>
      </c>
      <c r="C15" s="8">
        <v>9389</v>
      </c>
      <c r="D15" s="8">
        <v>14035</v>
      </c>
      <c r="E15" s="92">
        <f>D15/C15*100</f>
        <v>149.48343806582173</v>
      </c>
      <c r="F15" s="92">
        <v>181.91834089436162</v>
      </c>
    </row>
    <row r="16" spans="1:6" ht="24.95" customHeight="1" x14ac:dyDescent="0.15">
      <c r="A16" s="5" t="s">
        <v>20</v>
      </c>
      <c r="B16" s="58">
        <v>6260</v>
      </c>
      <c r="C16" s="8">
        <v>6553</v>
      </c>
      <c r="D16" s="8">
        <v>6745</v>
      </c>
      <c r="E16" s="92">
        <f>D16/C16*100</f>
        <v>102.92995574546009</v>
      </c>
      <c r="F16" s="92">
        <v>110.33862260755767</v>
      </c>
    </row>
    <row r="17" spans="1:6" ht="24.95" customHeight="1" x14ac:dyDescent="0.15">
      <c r="A17" s="5" t="s">
        <v>21</v>
      </c>
      <c r="B17" s="58">
        <v>11100</v>
      </c>
      <c r="C17" s="8">
        <v>13715</v>
      </c>
      <c r="D17" s="8">
        <v>17093</v>
      </c>
      <c r="E17" s="92">
        <f>D17/C17*100</f>
        <v>124.62996718920888</v>
      </c>
      <c r="F17" s="92">
        <v>363.7582464354118</v>
      </c>
    </row>
    <row r="18" spans="1:6" ht="24.95" customHeight="1" x14ac:dyDescent="0.15">
      <c r="A18" s="5" t="s">
        <v>22</v>
      </c>
      <c r="B18" s="58">
        <v>17980</v>
      </c>
      <c r="C18" s="8">
        <v>22390</v>
      </c>
      <c r="D18" s="8">
        <v>27288</v>
      </c>
      <c r="E18" s="92">
        <f>D18/C18*100</f>
        <v>121.87583742742297</v>
      </c>
      <c r="F18" s="92">
        <v>110.42408546455162</v>
      </c>
    </row>
    <row r="19" spans="1:6" ht="24.95" customHeight="1" x14ac:dyDescent="0.15">
      <c r="A19" s="5" t="s">
        <v>23</v>
      </c>
      <c r="B19" s="58">
        <v>7138</v>
      </c>
      <c r="C19" s="8">
        <v>5131</v>
      </c>
      <c r="D19" s="8">
        <v>5168</v>
      </c>
      <c r="E19" s="92">
        <f>D19/C19*100</f>
        <v>100.72110699668681</v>
      </c>
      <c r="F19" s="92">
        <v>92.4342693614738</v>
      </c>
    </row>
    <row r="20" spans="1:6" ht="24.95" customHeight="1" x14ac:dyDescent="0.15">
      <c r="A20" s="5" t="s">
        <v>24</v>
      </c>
      <c r="B20" s="58">
        <v>3654</v>
      </c>
      <c r="C20" s="8">
        <v>4127</v>
      </c>
      <c r="D20" s="8">
        <v>5342</v>
      </c>
      <c r="E20" s="92">
        <f>D20/C20*100</f>
        <v>129.4402713835716</v>
      </c>
      <c r="F20" s="92">
        <v>160.03594967046135</v>
      </c>
    </row>
    <row r="21" spans="1:6" ht="24.95" customHeight="1" x14ac:dyDescent="0.15">
      <c r="A21" s="5" t="s">
        <v>25</v>
      </c>
      <c r="B21" s="58">
        <v>190</v>
      </c>
      <c r="C21" s="8">
        <v>208</v>
      </c>
      <c r="D21" s="8">
        <v>65</v>
      </c>
      <c r="E21" s="92">
        <f>D21/C21*100</f>
        <v>31.25</v>
      </c>
      <c r="F21" s="101"/>
    </row>
    <row r="22" spans="1:6" ht="24.95" customHeight="1" x14ac:dyDescent="0.15">
      <c r="A22" s="102" t="s">
        <v>26</v>
      </c>
      <c r="B22" s="8">
        <f>SUM(B23:B28)</f>
        <v>162049</v>
      </c>
      <c r="C22" s="8">
        <f>SUM(C23:C28)</f>
        <v>174236</v>
      </c>
      <c r="D22" s="8">
        <f>SUM(D23:D28)</f>
        <v>170090</v>
      </c>
      <c r="E22" s="92">
        <f>D22/C22*100</f>
        <v>97.62046878945799</v>
      </c>
      <c r="F22" s="92">
        <v>93.72279344507996</v>
      </c>
    </row>
    <row r="23" spans="1:6" ht="24.95" customHeight="1" x14ac:dyDescent="0.15">
      <c r="A23" s="5" t="s">
        <v>27</v>
      </c>
      <c r="B23" s="58">
        <v>29022</v>
      </c>
      <c r="C23" s="8">
        <v>30691</v>
      </c>
      <c r="D23" s="8">
        <v>33217</v>
      </c>
      <c r="E23" s="92">
        <f>D23/C23*100</f>
        <v>108.23042585774331</v>
      </c>
      <c r="F23" s="92">
        <v>85.94307891332471</v>
      </c>
    </row>
    <row r="24" spans="1:6" ht="24.95" customHeight="1" x14ac:dyDescent="0.15">
      <c r="A24" s="5" t="s">
        <v>28</v>
      </c>
      <c r="B24" s="58">
        <v>22150</v>
      </c>
      <c r="C24" s="8">
        <v>22579</v>
      </c>
      <c r="D24" s="8">
        <v>23131</v>
      </c>
      <c r="E24" s="92">
        <f>D24/C24*100</f>
        <v>102.44474954603835</v>
      </c>
      <c r="F24" s="92">
        <v>100.78867102396514</v>
      </c>
    </row>
    <row r="25" spans="1:6" ht="24.95" customHeight="1" x14ac:dyDescent="0.15">
      <c r="A25" s="5" t="s">
        <v>29</v>
      </c>
      <c r="B25" s="58">
        <v>17800</v>
      </c>
      <c r="C25" s="8">
        <v>23188</v>
      </c>
      <c r="D25" s="8">
        <v>20810</v>
      </c>
      <c r="E25" s="92">
        <f>D25/C25*100</f>
        <v>89.74469553217182</v>
      </c>
      <c r="F25" s="92">
        <v>120.54683426982564</v>
      </c>
    </row>
    <row r="26" spans="1:6" ht="24.95" customHeight="1" x14ac:dyDescent="0.15">
      <c r="A26" s="5" t="s">
        <v>30</v>
      </c>
      <c r="B26" s="58">
        <v>19893</v>
      </c>
      <c r="C26" s="8">
        <v>21985</v>
      </c>
      <c r="D26" s="8">
        <v>39570</v>
      </c>
      <c r="E26" s="92">
        <f>D26/C26*100</f>
        <v>179.98635433249945</v>
      </c>
      <c r="F26" s="92">
        <v>76.6518799759797</v>
      </c>
    </row>
    <row r="27" spans="1:6" ht="24.95" customHeight="1" x14ac:dyDescent="0.15">
      <c r="A27" s="5" t="s">
        <v>31</v>
      </c>
      <c r="B27" s="58">
        <v>12170</v>
      </c>
      <c r="C27" s="8">
        <v>12502</v>
      </c>
      <c r="D27" s="8">
        <v>13259</v>
      </c>
      <c r="E27" s="92">
        <f>D27/C27*100</f>
        <v>106.05503119500881</v>
      </c>
      <c r="F27" s="92">
        <v>211.36617248525425</v>
      </c>
    </row>
    <row r="28" spans="1:6" ht="24.95" customHeight="1" x14ac:dyDescent="0.15">
      <c r="A28" s="5" t="s">
        <v>32</v>
      </c>
      <c r="B28" s="58">
        <v>61014</v>
      </c>
      <c r="C28" s="8">
        <v>63291</v>
      </c>
      <c r="D28" s="8">
        <v>40103</v>
      </c>
      <c r="E28" s="92">
        <f>D28/C28*100</f>
        <v>63.362879398334684</v>
      </c>
      <c r="F28" s="92">
        <v>89.66974487400219</v>
      </c>
    </row>
    <row r="29" spans="1:6" ht="24.95" customHeight="1" x14ac:dyDescent="0.15">
      <c r="A29" s="7" t="s">
        <v>33</v>
      </c>
      <c r="B29" s="8">
        <f>B22+B4</f>
        <v>618814</v>
      </c>
      <c r="C29" s="8">
        <f>C22+C4</f>
        <v>628638</v>
      </c>
      <c r="D29" s="8">
        <f>D22+D4</f>
        <v>629645</v>
      </c>
      <c r="E29" s="92">
        <f>D29/C29*100</f>
        <v>100.16018758013357</v>
      </c>
      <c r="F29" s="92">
        <v>102.37697268082975</v>
      </c>
    </row>
    <row r="30" spans="1:2" ht="24.95" customHeight="1" x14ac:dyDescent="0.15">
      <c r="B30" s="53"/>
    </row>
    <row r="31" spans="1:5" ht="24.95" customHeight="1" x14ac:dyDescent="0.15">
      <c r="E31" s="97"/>
    </row>
  </sheetData>
  <mergeCells count="1">
    <mergeCell ref="A1:F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1378"/>
  <sheetViews>
    <sheetView showZeros="0" zoomScale="85" zoomScaleNormal="85" topLeftCell="A1360" workbookViewId="0">
      <selection activeCell="A1379" activeCellId="0" sqref="A1379"/>
    </sheetView>
  </sheetViews>
  <sheetFormatPr defaultRowHeight="24.95" customHeight="1" defaultColWidth="9.000137329101562" x14ac:dyDescent="0.15"/>
  <cols>
    <col min="1" max="1" width="40.75" customWidth="1" style="3"/>
    <col min="2" max="2" width="13.0" customWidth="1" style="3"/>
    <col min="3" max="3" width="13.0" customWidth="1" style="61"/>
    <col min="4" max="5" width="13.0" customWidth="1" style="3"/>
    <col min="6" max="16384" width="9.0" style="3"/>
  </cols>
  <sheetData>
    <row r="1" spans="1:5" ht="26.25" customHeight="1" x14ac:dyDescent="0.15">
      <c r="A1" s="212" t="s">
        <v>34</v>
      </c>
      <c r="B1" s="212"/>
      <c r="C1" s="212"/>
      <c r="D1" s="212"/>
      <c r="E1" s="212"/>
    </row>
    <row r="2" spans="1:5" ht="24.95" customHeight="1" x14ac:dyDescent="0.15">
      <c r="A2" s="59"/>
      <c r="B2" s="59"/>
      <c r="E2" s="17" t="s">
        <v>1</v>
      </c>
    </row>
    <row r="3" spans="1:5" ht="24.95" customHeight="1" x14ac:dyDescent="0.15">
      <c r="A3" s="80" t="s">
        <v>2</v>
      </c>
      <c r="B3" s="80" t="s">
        <v>3</v>
      </c>
      <c r="C3" s="103" t="s">
        <v>4</v>
      </c>
      <c r="D3" s="80" t="s">
        <v>5</v>
      </c>
      <c r="E3" s="22" t="s">
        <v>6</v>
      </c>
    </row>
    <row r="4" spans="1:5" ht="24.95" customHeight="1" x14ac:dyDescent="0.15">
      <c r="A4" s="104" t="s">
        <v>35</v>
      </c>
      <c r="B4" s="66">
        <v>133604.3</v>
      </c>
      <c r="C4" s="66">
        <v>169648</v>
      </c>
      <c r="D4" s="66">
        <v>162914</v>
      </c>
      <c r="E4" s="92">
        <f>D4/C4*100</f>
        <v>96.03060454588324</v>
      </c>
    </row>
    <row r="5" spans="1:5" ht="24.95" customHeight="1" x14ac:dyDescent="0.15">
      <c r="A5" s="78" t="s">
        <v>36</v>
      </c>
      <c r="B5" s="66">
        <v>5475.5</v>
      </c>
      <c r="C5" s="66">
        <v>5225</v>
      </c>
      <c r="D5" s="66">
        <v>5215</v>
      </c>
      <c r="E5" s="92">
        <f>D5/C5*100</f>
        <v>99.8086124401914</v>
      </c>
    </row>
    <row r="6" spans="1:5" ht="24.95" customHeight="1" x14ac:dyDescent="0.15">
      <c r="A6" s="79" t="s">
        <v>37</v>
      </c>
      <c r="B6" s="66">
        <v>3543.5</v>
      </c>
      <c r="C6" s="66">
        <v>3823</v>
      </c>
      <c r="D6" s="66">
        <v>3823</v>
      </c>
      <c r="E6" s="92">
        <f>D6/C6*100</f>
        <v>100</v>
      </c>
    </row>
    <row r="7" spans="1:5" ht="24.95" customHeight="1" x14ac:dyDescent="0.15">
      <c r="A7" s="79" t="s">
        <v>38</v>
      </c>
      <c r="B7" s="66">
        <v>978</v>
      </c>
      <c r="C7" s="66">
        <v>594</v>
      </c>
      <c r="D7" s="66">
        <v>594</v>
      </c>
      <c r="E7" s="92">
        <f>D7/C7*100</f>
        <v>100</v>
      </c>
    </row>
    <row r="8" spans="1:5" ht="24.95" customHeight="1" x14ac:dyDescent="0.15">
      <c r="A8" s="79" t="s">
        <v>39</v>
      </c>
      <c r="B8" s="66">
        <v>0</v>
      </c>
      <c r="C8" s="66">
        <v>0</v>
      </c>
      <c r="D8" s="66">
        <v>0</v>
      </c>
      <c r="E8" s="92"/>
    </row>
    <row r="9" spans="1:5" ht="24.95" customHeight="1" x14ac:dyDescent="0.15">
      <c r="A9" s="79" t="s">
        <v>40</v>
      </c>
      <c r="B9" s="66">
        <v>368</v>
      </c>
      <c r="C9" s="66">
        <v>423</v>
      </c>
      <c r="D9" s="66">
        <v>423</v>
      </c>
      <c r="E9" s="92">
        <f>D9/C9*100</f>
        <v>100</v>
      </c>
    </row>
    <row r="10" spans="1:5" ht="24.95" customHeight="1" x14ac:dyDescent="0.15">
      <c r="A10" s="79" t="s">
        <v>41</v>
      </c>
      <c r="B10" s="66">
        <v>28</v>
      </c>
      <c r="C10" s="66">
        <v>30</v>
      </c>
      <c r="D10" s="66">
        <v>30</v>
      </c>
      <c r="E10" s="92">
        <f>D10/C10*100</f>
        <v>100</v>
      </c>
    </row>
    <row r="11" spans="1:5" ht="24.95" customHeight="1" x14ac:dyDescent="0.15">
      <c r="A11" s="79" t="s">
        <v>42</v>
      </c>
      <c r="B11" s="66">
        <v>24</v>
      </c>
      <c r="C11" s="66">
        <v>24</v>
      </c>
      <c r="D11" s="66">
        <v>24</v>
      </c>
      <c r="E11" s="92">
        <f>D11/C11*100</f>
        <v>100</v>
      </c>
    </row>
    <row r="12" spans="1:5" ht="24.95" customHeight="1" x14ac:dyDescent="0.15">
      <c r="A12" s="79" t="s">
        <v>43</v>
      </c>
      <c r="B12" s="66">
        <v>0</v>
      </c>
      <c r="C12" s="66">
        <v>52</v>
      </c>
      <c r="D12" s="66">
        <v>52</v>
      </c>
      <c r="E12" s="92">
        <f>D12/C12*100</f>
        <v>100</v>
      </c>
    </row>
    <row r="13" spans="1:5" ht="24.95" customHeight="1" x14ac:dyDescent="0.15">
      <c r="A13" s="79" t="s">
        <v>44</v>
      </c>
      <c r="B13" s="66">
        <v>175</v>
      </c>
      <c r="C13" s="66">
        <v>165</v>
      </c>
      <c r="D13" s="66">
        <v>165</v>
      </c>
      <c r="E13" s="92">
        <f>D13/C13*100</f>
        <v>100</v>
      </c>
    </row>
    <row r="14" spans="1:5" ht="24.95" customHeight="1" x14ac:dyDescent="0.15">
      <c r="A14" s="79" t="s">
        <v>45</v>
      </c>
      <c r="B14" s="66">
        <v>0</v>
      </c>
      <c r="C14" s="66">
        <v>0</v>
      </c>
      <c r="D14" s="66">
        <v>0</v>
      </c>
      <c r="E14" s="92"/>
    </row>
    <row r="15" spans="1:5" ht="24.95" customHeight="1" x14ac:dyDescent="0.15">
      <c r="A15" s="79" t="s">
        <v>46</v>
      </c>
      <c r="B15" s="66">
        <v>324</v>
      </c>
      <c r="C15" s="66">
        <v>88</v>
      </c>
      <c r="D15" s="66">
        <v>88</v>
      </c>
      <c r="E15" s="92">
        <f>D15/C15*100</f>
        <v>100</v>
      </c>
    </row>
    <row r="16" spans="1:5" ht="24.95" customHeight="1" x14ac:dyDescent="0.15">
      <c r="A16" s="79" t="s">
        <v>47</v>
      </c>
      <c r="B16" s="66">
        <v>35</v>
      </c>
      <c r="C16" s="66">
        <v>26</v>
      </c>
      <c r="D16" s="66">
        <v>16</v>
      </c>
      <c r="E16" s="92">
        <f>D16/C16*100</f>
        <v>61.53846153846154</v>
      </c>
    </row>
    <row r="17" spans="1:5" ht="24.95" customHeight="1" x14ac:dyDescent="0.15">
      <c r="A17" s="78" t="s">
        <v>48</v>
      </c>
      <c r="B17" s="66">
        <v>3982</v>
      </c>
      <c r="C17" s="66">
        <v>3794</v>
      </c>
      <c r="D17" s="66">
        <v>3784</v>
      </c>
      <c r="E17" s="92">
        <f>D17/C17*100</f>
        <v>99.73642593568793</v>
      </c>
    </row>
    <row r="18" spans="1:5" ht="24.95" customHeight="1" x14ac:dyDescent="0.15">
      <c r="A18" s="79" t="s">
        <v>49</v>
      </c>
      <c r="B18" s="66">
        <v>2837</v>
      </c>
      <c r="C18" s="66">
        <v>2830</v>
      </c>
      <c r="D18" s="66">
        <v>2830</v>
      </c>
      <c r="E18" s="92">
        <f>D18/C18*100</f>
        <v>100</v>
      </c>
    </row>
    <row r="19" spans="1:5" ht="24.95" customHeight="1" x14ac:dyDescent="0.15">
      <c r="A19" s="79" t="s">
        <v>50</v>
      </c>
      <c r="B19" s="66">
        <v>357</v>
      </c>
      <c r="C19" s="66">
        <v>435</v>
      </c>
      <c r="D19" s="66">
        <v>435</v>
      </c>
      <c r="E19" s="92">
        <f>D19/C19*100</f>
        <v>100</v>
      </c>
    </row>
    <row r="20" spans="1:5" ht="24.95" customHeight="1" x14ac:dyDescent="0.15">
      <c r="A20" s="79" t="s">
        <v>51</v>
      </c>
      <c r="B20" s="66">
        <v>0</v>
      </c>
      <c r="C20" s="66">
        <v>0</v>
      </c>
      <c r="D20" s="66">
        <v>0</v>
      </c>
      <c r="E20" s="92"/>
    </row>
    <row r="21" spans="1:5" ht="24.95" customHeight="1" x14ac:dyDescent="0.15">
      <c r="A21" s="79" t="s">
        <v>52</v>
      </c>
      <c r="B21" s="66">
        <v>286</v>
      </c>
      <c r="C21" s="66">
        <v>264</v>
      </c>
      <c r="D21" s="66">
        <v>264</v>
      </c>
      <c r="E21" s="92">
        <f>D21/C21*100</f>
        <v>100</v>
      </c>
    </row>
    <row r="22" spans="1:5" ht="24.95" customHeight="1" x14ac:dyDescent="0.15">
      <c r="A22" s="79" t="s">
        <v>53</v>
      </c>
      <c r="B22" s="66">
        <v>108</v>
      </c>
      <c r="C22" s="66">
        <v>130</v>
      </c>
      <c r="D22" s="66">
        <v>130</v>
      </c>
      <c r="E22" s="92">
        <f>D22/C22*100</f>
        <v>100</v>
      </c>
    </row>
    <row r="23" spans="1:5" ht="24.95" customHeight="1" x14ac:dyDescent="0.15">
      <c r="A23" s="79" t="s">
        <v>54</v>
      </c>
      <c r="B23" s="66">
        <v>11</v>
      </c>
      <c r="C23" s="66">
        <v>19</v>
      </c>
      <c r="D23" s="66">
        <v>19</v>
      </c>
      <c r="E23" s="92">
        <f>D23/C23*100</f>
        <v>100</v>
      </c>
    </row>
    <row r="24" spans="1:5" ht="24.95" customHeight="1" x14ac:dyDescent="0.15">
      <c r="A24" s="79" t="s">
        <v>55</v>
      </c>
      <c r="B24" s="66">
        <v>183</v>
      </c>
      <c r="C24" s="66">
        <v>74</v>
      </c>
      <c r="D24" s="66">
        <v>74</v>
      </c>
      <c r="E24" s="92">
        <f>D24/C24*100</f>
        <v>100</v>
      </c>
    </row>
    <row r="25" spans="1:5" ht="24.95" customHeight="1" x14ac:dyDescent="0.15">
      <c r="A25" s="79" t="s">
        <v>56</v>
      </c>
      <c r="B25" s="66">
        <v>200</v>
      </c>
      <c r="C25" s="66">
        <v>42</v>
      </c>
      <c r="D25" s="66">
        <v>32</v>
      </c>
      <c r="E25" s="92">
        <f>D25/C25*100</f>
        <v>76.19047619047619</v>
      </c>
    </row>
    <row r="26" spans="1:5" ht="24.95" customHeight="1" x14ac:dyDescent="0.15">
      <c r="A26" s="78" t="s">
        <v>57</v>
      </c>
      <c r="B26" s="66">
        <v>44315</v>
      </c>
      <c r="C26" s="66">
        <v>56591</v>
      </c>
      <c r="D26" s="66">
        <v>56351</v>
      </c>
      <c r="E26" s="92">
        <f>D26/C26*100</f>
        <v>99.57590429573607</v>
      </c>
    </row>
    <row r="27" spans="1:5" ht="24.95" customHeight="1" x14ac:dyDescent="0.15">
      <c r="A27" s="79" t="s">
        <v>58</v>
      </c>
      <c r="B27" s="66">
        <v>23043</v>
      </c>
      <c r="C27" s="66">
        <v>27388</v>
      </c>
      <c r="D27" s="66">
        <v>27388</v>
      </c>
      <c r="E27" s="92">
        <f>D27/C27*100</f>
        <v>100</v>
      </c>
    </row>
    <row r="28" spans="1:5" ht="24.95" customHeight="1" x14ac:dyDescent="0.15">
      <c r="A28" s="79" t="s">
        <v>59</v>
      </c>
      <c r="B28" s="66">
        <v>5835</v>
      </c>
      <c r="C28" s="66">
        <v>9054</v>
      </c>
      <c r="D28" s="66">
        <v>8814</v>
      </c>
      <c r="E28" s="92">
        <f>D28/C28*100</f>
        <v>97.34923790589795</v>
      </c>
    </row>
    <row r="29" spans="1:5" ht="24.95" customHeight="1" x14ac:dyDescent="0.15">
      <c r="A29" s="79" t="s">
        <v>60</v>
      </c>
      <c r="B29" s="66">
        <v>2322</v>
      </c>
      <c r="C29" s="66">
        <v>2769</v>
      </c>
      <c r="D29" s="66">
        <v>2769</v>
      </c>
      <c r="E29" s="92">
        <f>D29/C29*100</f>
        <v>100</v>
      </c>
    </row>
    <row r="30" spans="1:5" ht="24.95" customHeight="1" x14ac:dyDescent="0.15">
      <c r="A30" s="79" t="s">
        <v>61</v>
      </c>
      <c r="B30" s="66">
        <v>0</v>
      </c>
      <c r="C30" s="66">
        <v>6</v>
      </c>
      <c r="D30" s="66">
        <v>6</v>
      </c>
      <c r="E30" s="92">
        <f>D30/C30*100</f>
        <v>100</v>
      </c>
    </row>
    <row r="31" spans="1:5" ht="24.95" customHeight="1" x14ac:dyDescent="0.15">
      <c r="A31" s="79" t="s">
        <v>62</v>
      </c>
      <c r="B31" s="66">
        <v>89</v>
      </c>
      <c r="C31" s="66">
        <v>87</v>
      </c>
      <c r="D31" s="66">
        <v>87</v>
      </c>
      <c r="E31" s="92">
        <f>D31/C31*100</f>
        <v>100</v>
      </c>
    </row>
    <row r="32" spans="1:5" ht="24.95" customHeight="1" x14ac:dyDescent="0.15">
      <c r="A32" s="79" t="s">
        <v>63</v>
      </c>
      <c r="B32" s="66">
        <v>341</v>
      </c>
      <c r="C32" s="66">
        <v>622</v>
      </c>
      <c r="D32" s="66">
        <v>622</v>
      </c>
      <c r="E32" s="92">
        <f>D32/C32*100</f>
        <v>100</v>
      </c>
    </row>
    <row r="33" spans="1:5" ht="24.95" customHeight="1" x14ac:dyDescent="0.15">
      <c r="A33" s="79" t="s">
        <v>64</v>
      </c>
      <c r="B33" s="66">
        <v>415</v>
      </c>
      <c r="C33" s="66">
        <v>702</v>
      </c>
      <c r="D33" s="66">
        <v>702</v>
      </c>
      <c r="E33" s="92">
        <f>D33/C33*100</f>
        <v>100</v>
      </c>
    </row>
    <row r="34" spans="1:5" ht="24.95" customHeight="1" x14ac:dyDescent="0.15">
      <c r="A34" s="79" t="s">
        <v>65</v>
      </c>
      <c r="B34" s="66">
        <v>3</v>
      </c>
      <c r="C34" s="66">
        <v>3</v>
      </c>
      <c r="D34" s="66">
        <v>3</v>
      </c>
      <c r="E34" s="92">
        <f>D34/C34*100</f>
        <v>100</v>
      </c>
    </row>
    <row r="35" spans="1:5" ht="24.95" customHeight="1" x14ac:dyDescent="0.15">
      <c r="A35" s="79" t="s">
        <v>66</v>
      </c>
      <c r="B35" s="66">
        <v>8727</v>
      </c>
      <c r="C35" s="66">
        <v>9169</v>
      </c>
      <c r="D35" s="66">
        <v>9169</v>
      </c>
      <c r="E35" s="92">
        <f>D35/C35*100</f>
        <v>100</v>
      </c>
    </row>
    <row r="36" spans="1:5" ht="24.95" customHeight="1" x14ac:dyDescent="0.15">
      <c r="A36" s="79" t="s">
        <v>67</v>
      </c>
      <c r="B36" s="66">
        <v>3540</v>
      </c>
      <c r="C36" s="66">
        <v>6791</v>
      </c>
      <c r="D36" s="66">
        <v>6791</v>
      </c>
      <c r="E36" s="92">
        <f>D36/C36*100</f>
        <v>100</v>
      </c>
    </row>
    <row r="37" spans="1:5" ht="24.95" customHeight="1" x14ac:dyDescent="0.15">
      <c r="A37" s="78" t="s">
        <v>68</v>
      </c>
      <c r="B37" s="66">
        <v>3430</v>
      </c>
      <c r="C37" s="66">
        <v>3919</v>
      </c>
      <c r="D37" s="66">
        <v>3912</v>
      </c>
      <c r="E37" s="92">
        <f>D37/C37*100</f>
        <v>99.82138300586885</v>
      </c>
    </row>
    <row r="38" spans="1:5" ht="24.95" customHeight="1" x14ac:dyDescent="0.15">
      <c r="A38" s="79" t="s">
        <v>69</v>
      </c>
      <c r="B38" s="66">
        <v>2560</v>
      </c>
      <c r="C38" s="66">
        <v>2541</v>
      </c>
      <c r="D38" s="66">
        <v>2541</v>
      </c>
      <c r="E38" s="92">
        <f>D38/C38*100</f>
        <v>100</v>
      </c>
    </row>
    <row r="39" spans="1:5" ht="24.95" customHeight="1" x14ac:dyDescent="0.15">
      <c r="A39" s="79" t="s">
        <v>70</v>
      </c>
      <c r="B39" s="66">
        <v>193</v>
      </c>
      <c r="C39" s="66">
        <v>170</v>
      </c>
      <c r="D39" s="66">
        <v>170</v>
      </c>
      <c r="E39" s="92">
        <f>D39/C39*100</f>
        <v>100</v>
      </c>
    </row>
    <row r="40" spans="1:5" ht="24.95" customHeight="1" x14ac:dyDescent="0.15">
      <c r="A40" s="79" t="s">
        <v>71</v>
      </c>
      <c r="B40" s="66">
        <v>0</v>
      </c>
      <c r="C40" s="66">
        <v>0</v>
      </c>
      <c r="D40" s="66">
        <v>0</v>
      </c>
      <c r="E40" s="92"/>
    </row>
    <row r="41" spans="1:5" ht="24.95" customHeight="1" x14ac:dyDescent="0.15">
      <c r="A41" s="79" t="s">
        <v>72</v>
      </c>
      <c r="B41" s="66">
        <v>0</v>
      </c>
      <c r="C41" s="66">
        <v>154</v>
      </c>
      <c r="D41" s="66">
        <v>154</v>
      </c>
      <c r="E41" s="92">
        <f>D41/C41*100</f>
        <v>100</v>
      </c>
    </row>
    <row r="42" spans="1:5" ht="24.95" customHeight="1" x14ac:dyDescent="0.15">
      <c r="A42" s="79" t="s">
        <v>73</v>
      </c>
      <c r="B42" s="66">
        <v>0</v>
      </c>
      <c r="C42" s="66">
        <v>0</v>
      </c>
      <c r="D42" s="66">
        <v>0</v>
      </c>
      <c r="E42" s="92"/>
    </row>
    <row r="43" spans="1:5" ht="24.95" customHeight="1" x14ac:dyDescent="0.15">
      <c r="A43" s="79" t="s">
        <v>74</v>
      </c>
      <c r="B43" s="66">
        <v>0</v>
      </c>
      <c r="C43" s="66">
        <v>0</v>
      </c>
      <c r="D43" s="66">
        <v>0</v>
      </c>
      <c r="E43" s="92"/>
    </row>
    <row r="44" spans="1:5" ht="24.95" customHeight="1" x14ac:dyDescent="0.15">
      <c r="A44" s="79" t="s">
        <v>75</v>
      </c>
      <c r="B44" s="66">
        <v>0</v>
      </c>
      <c r="C44" s="66">
        <v>0</v>
      </c>
      <c r="D44" s="66">
        <v>0</v>
      </c>
      <c r="E44" s="92"/>
    </row>
    <row r="45" spans="1:5" ht="24.95" customHeight="1" x14ac:dyDescent="0.15">
      <c r="A45" s="79" t="s">
        <v>76</v>
      </c>
      <c r="B45" s="66">
        <v>6</v>
      </c>
      <c r="C45" s="66">
        <v>11</v>
      </c>
      <c r="D45" s="66">
        <v>11</v>
      </c>
      <c r="E45" s="92">
        <f>D45/C45*100</f>
        <v>100</v>
      </c>
    </row>
    <row r="46" spans="1:5" ht="24.95" customHeight="1" x14ac:dyDescent="0.15">
      <c r="A46" s="79" t="s">
        <v>77</v>
      </c>
      <c r="B46" s="66">
        <v>670</v>
      </c>
      <c r="C46" s="66">
        <v>830</v>
      </c>
      <c r="D46" s="66">
        <v>823</v>
      </c>
      <c r="E46" s="92">
        <f>D46/C46*100</f>
        <v>99.1566265060241</v>
      </c>
    </row>
    <row r="47" spans="1:5" ht="24.95" customHeight="1" x14ac:dyDescent="0.15">
      <c r="A47" s="79" t="s">
        <v>78</v>
      </c>
      <c r="B47" s="66">
        <v>1</v>
      </c>
      <c r="C47" s="66">
        <v>213</v>
      </c>
      <c r="D47" s="66">
        <v>213</v>
      </c>
      <c r="E47" s="92">
        <f>D47/C47*100</f>
        <v>100</v>
      </c>
    </row>
    <row r="48" spans="1:5" ht="24.95" customHeight="1" x14ac:dyDescent="0.15">
      <c r="A48" s="78" t="s">
        <v>79</v>
      </c>
      <c r="B48" s="66">
        <v>2908</v>
      </c>
      <c r="C48" s="66">
        <v>3119</v>
      </c>
      <c r="D48" s="66">
        <v>3119</v>
      </c>
      <c r="E48" s="92">
        <f>D48/C48*100</f>
        <v>100</v>
      </c>
    </row>
    <row r="49" spans="1:5" ht="24.95" customHeight="1" x14ac:dyDescent="0.15">
      <c r="A49" s="79" t="s">
        <v>80</v>
      </c>
      <c r="B49" s="66">
        <v>1575</v>
      </c>
      <c r="C49" s="66">
        <v>1561</v>
      </c>
      <c r="D49" s="66">
        <v>1561</v>
      </c>
      <c r="E49" s="92">
        <f>D49/C49*100</f>
        <v>100</v>
      </c>
    </row>
    <row r="50" spans="1:5" ht="24.95" customHeight="1" x14ac:dyDescent="0.15">
      <c r="A50" s="79" t="s">
        <v>81</v>
      </c>
      <c r="B50" s="66">
        <v>141</v>
      </c>
      <c r="C50" s="66">
        <v>105</v>
      </c>
      <c r="D50" s="66">
        <v>105</v>
      </c>
      <c r="E50" s="92">
        <f>D50/C50*100</f>
        <v>100</v>
      </c>
    </row>
    <row r="51" spans="1:5" ht="24.95" customHeight="1" x14ac:dyDescent="0.15">
      <c r="A51" s="79" t="s">
        <v>82</v>
      </c>
      <c r="B51" s="66">
        <v>0</v>
      </c>
      <c r="C51" s="66">
        <v>0</v>
      </c>
      <c r="D51" s="66">
        <v>0</v>
      </c>
      <c r="E51" s="92"/>
    </row>
    <row r="52" spans="1:5" ht="24.95" customHeight="1" x14ac:dyDescent="0.15">
      <c r="A52" s="79" t="s">
        <v>83</v>
      </c>
      <c r="B52" s="66">
        <v>0</v>
      </c>
      <c r="C52" s="66">
        <v>0</v>
      </c>
      <c r="D52" s="66">
        <v>0</v>
      </c>
      <c r="E52" s="92"/>
    </row>
    <row r="53" spans="1:5" ht="24.95" customHeight="1" x14ac:dyDescent="0.15">
      <c r="A53" s="79" t="s">
        <v>84</v>
      </c>
      <c r="B53" s="66">
        <v>311</v>
      </c>
      <c r="C53" s="66">
        <v>266</v>
      </c>
      <c r="D53" s="66">
        <v>266</v>
      </c>
      <c r="E53" s="92">
        <f>D53/C53*100</f>
        <v>100</v>
      </c>
    </row>
    <row r="54" spans="1:5" ht="24.95" customHeight="1" x14ac:dyDescent="0.15">
      <c r="A54" s="79" t="s">
        <v>85</v>
      </c>
      <c r="B54" s="66">
        <v>11</v>
      </c>
      <c r="C54" s="66">
        <v>0</v>
      </c>
      <c r="D54" s="66">
        <v>0</v>
      </c>
      <c r="E54" s="92">
        <f>D54/B54*100</f>
        <v>0</v>
      </c>
    </row>
    <row r="55" spans="1:5" ht="24.95" customHeight="1" x14ac:dyDescent="0.15">
      <c r="A55" s="79" t="s">
        <v>86</v>
      </c>
      <c r="B55" s="66">
        <v>215</v>
      </c>
      <c r="C55" s="66">
        <v>377</v>
      </c>
      <c r="D55" s="66">
        <v>377</v>
      </c>
      <c r="E55" s="92">
        <f>D55/C55*100</f>
        <v>100</v>
      </c>
    </row>
    <row r="56" spans="1:5" ht="24.95" customHeight="1" x14ac:dyDescent="0.15">
      <c r="A56" s="79" t="s">
        <v>87</v>
      </c>
      <c r="B56" s="66">
        <v>95</v>
      </c>
      <c r="C56" s="66">
        <v>119</v>
      </c>
      <c r="D56" s="66">
        <v>119</v>
      </c>
      <c r="E56" s="92">
        <f>D56/C56*100</f>
        <v>100</v>
      </c>
    </row>
    <row r="57" spans="1:5" ht="24.95" customHeight="1" x14ac:dyDescent="0.15">
      <c r="A57" s="79" t="s">
        <v>88</v>
      </c>
      <c r="B57" s="66">
        <v>549</v>
      </c>
      <c r="C57" s="66">
        <v>663</v>
      </c>
      <c r="D57" s="66">
        <v>663</v>
      </c>
      <c r="E57" s="92">
        <f>D57/C57*100</f>
        <v>100</v>
      </c>
    </row>
    <row r="58" spans="1:5" ht="24.95" customHeight="1" x14ac:dyDescent="0.15">
      <c r="A58" s="79" t="s">
        <v>89</v>
      </c>
      <c r="B58" s="66">
        <v>11</v>
      </c>
      <c r="C58" s="66">
        <v>28</v>
      </c>
      <c r="D58" s="66">
        <v>28</v>
      </c>
      <c r="E58" s="92">
        <f>D58/C58*100</f>
        <v>100</v>
      </c>
    </row>
    <row r="59" spans="1:5" ht="24.95" customHeight="1" x14ac:dyDescent="0.15">
      <c r="A59" s="78" t="s">
        <v>90</v>
      </c>
      <c r="B59" s="66">
        <v>7984</v>
      </c>
      <c r="C59" s="66">
        <v>10845</v>
      </c>
      <c r="D59" s="66">
        <v>10772</v>
      </c>
      <c r="E59" s="92">
        <f>D59/C59*100</f>
        <v>99.32687874596589</v>
      </c>
    </row>
    <row r="60" spans="1:5" ht="24.95" customHeight="1" x14ac:dyDescent="0.15">
      <c r="A60" s="79" t="s">
        <v>91</v>
      </c>
      <c r="B60" s="66">
        <v>4835</v>
      </c>
      <c r="C60" s="66">
        <v>4609</v>
      </c>
      <c r="D60" s="66">
        <v>4609</v>
      </c>
      <c r="E60" s="92">
        <f>D60/C60*100</f>
        <v>100</v>
      </c>
    </row>
    <row r="61" spans="1:5" ht="24.95" customHeight="1" x14ac:dyDescent="0.15">
      <c r="A61" s="79" t="s">
        <v>92</v>
      </c>
      <c r="B61" s="66">
        <v>263</v>
      </c>
      <c r="C61" s="66">
        <v>3009</v>
      </c>
      <c r="D61" s="66">
        <v>3009</v>
      </c>
      <c r="E61" s="92">
        <f>D61/C61*100</f>
        <v>100</v>
      </c>
    </row>
    <row r="62" spans="1:5" ht="24.95" customHeight="1" x14ac:dyDescent="0.15">
      <c r="A62" s="79" t="s">
        <v>93</v>
      </c>
      <c r="B62" s="66">
        <v>0</v>
      </c>
      <c r="C62" s="66">
        <v>0</v>
      </c>
      <c r="D62" s="66">
        <v>0</v>
      </c>
      <c r="E62" s="92"/>
    </row>
    <row r="63" spans="1:5" ht="24.95" customHeight="1" x14ac:dyDescent="0.15">
      <c r="A63" s="79" t="s">
        <v>94</v>
      </c>
      <c r="B63" s="66">
        <v>0</v>
      </c>
      <c r="C63" s="66">
        <v>0</v>
      </c>
      <c r="D63" s="66">
        <v>0</v>
      </c>
      <c r="E63" s="92"/>
    </row>
    <row r="64" spans="1:5" ht="24.95" customHeight="1" x14ac:dyDescent="0.15">
      <c r="A64" s="79" t="s">
        <v>95</v>
      </c>
      <c r="B64" s="66">
        <v>90</v>
      </c>
      <c r="C64" s="66">
        <v>86</v>
      </c>
      <c r="D64" s="66">
        <v>86</v>
      </c>
      <c r="E64" s="92">
        <f>D64/C64*100</f>
        <v>100</v>
      </c>
    </row>
    <row r="65" spans="1:5" ht="24.95" customHeight="1" x14ac:dyDescent="0.15">
      <c r="A65" s="79" t="s">
        <v>96</v>
      </c>
      <c r="B65" s="66">
        <v>30</v>
      </c>
      <c r="C65" s="66">
        <v>0</v>
      </c>
      <c r="D65" s="66">
        <v>0</v>
      </c>
      <c r="E65" s="92">
        <f>D65/B65*100</f>
        <v>0</v>
      </c>
    </row>
    <row r="66" spans="1:5" ht="24.95" customHeight="1" x14ac:dyDescent="0.15">
      <c r="A66" s="79" t="s">
        <v>97</v>
      </c>
      <c r="B66" s="66">
        <v>202</v>
      </c>
      <c r="C66" s="66">
        <v>379</v>
      </c>
      <c r="D66" s="66">
        <v>379</v>
      </c>
      <c r="E66" s="92">
        <f>D66/C66*100</f>
        <v>100</v>
      </c>
    </row>
    <row r="67" spans="1:5" ht="24.95" customHeight="1" x14ac:dyDescent="0.15">
      <c r="A67" s="79" t="s">
        <v>98</v>
      </c>
      <c r="B67" s="66">
        <v>837</v>
      </c>
      <c r="C67" s="66">
        <v>596</v>
      </c>
      <c r="D67" s="66">
        <v>596</v>
      </c>
      <c r="E67" s="92">
        <f>D67/C67*100</f>
        <v>100</v>
      </c>
    </row>
    <row r="68" spans="1:5" ht="24.95" customHeight="1" x14ac:dyDescent="0.15">
      <c r="A68" s="79" t="s">
        <v>99</v>
      </c>
      <c r="B68" s="66">
        <v>1698</v>
      </c>
      <c r="C68" s="66">
        <v>1789</v>
      </c>
      <c r="D68" s="66">
        <v>1789</v>
      </c>
      <c r="E68" s="92">
        <f>D68/C68*100</f>
        <v>100</v>
      </c>
    </row>
    <row r="69" spans="1:5" ht="24.95" customHeight="1" x14ac:dyDescent="0.15">
      <c r="A69" s="79" t="s">
        <v>100</v>
      </c>
      <c r="B69" s="66">
        <v>29</v>
      </c>
      <c r="C69" s="66">
        <v>377</v>
      </c>
      <c r="D69" s="66">
        <v>304</v>
      </c>
      <c r="E69" s="92">
        <f>D69/C69*100</f>
        <v>80.63660477453581</v>
      </c>
    </row>
    <row r="70" spans="1:5" ht="24.95" customHeight="1" x14ac:dyDescent="0.15">
      <c r="A70" s="78" t="s">
        <v>101</v>
      </c>
      <c r="B70" s="66">
        <v>3230</v>
      </c>
      <c r="C70" s="66">
        <v>4867</v>
      </c>
      <c r="D70" s="66">
        <v>4867</v>
      </c>
      <c r="E70" s="92">
        <f>D70/C70*100</f>
        <v>100</v>
      </c>
    </row>
    <row r="71" spans="1:5" ht="24.95" customHeight="1" x14ac:dyDescent="0.15">
      <c r="A71" s="79" t="s">
        <v>102</v>
      </c>
      <c r="B71" s="66">
        <v>2200</v>
      </c>
      <c r="C71" s="66">
        <v>3829</v>
      </c>
      <c r="D71" s="66">
        <v>3829</v>
      </c>
      <c r="E71" s="92">
        <f>D71/C71*100</f>
        <v>100</v>
      </c>
    </row>
    <row r="72" spans="1:5" ht="24.95" customHeight="1" x14ac:dyDescent="0.15">
      <c r="A72" s="79" t="s">
        <v>103</v>
      </c>
      <c r="B72" s="66">
        <v>1030</v>
      </c>
      <c r="C72" s="66">
        <v>54</v>
      </c>
      <c r="D72" s="66">
        <v>54</v>
      </c>
      <c r="E72" s="92">
        <f>D72/C72*100</f>
        <v>100</v>
      </c>
    </row>
    <row r="73" spans="1:5" ht="24.95" customHeight="1" x14ac:dyDescent="0.15">
      <c r="A73" s="79" t="s">
        <v>104</v>
      </c>
      <c r="B73" s="66">
        <v>0</v>
      </c>
      <c r="C73" s="66">
        <v>0</v>
      </c>
      <c r="D73" s="66">
        <v>0</v>
      </c>
      <c r="E73" s="92"/>
    </row>
    <row r="74" spans="1:5" ht="24.95" customHeight="1" x14ac:dyDescent="0.15">
      <c r="A74" s="79" t="s">
        <v>105</v>
      </c>
      <c r="B74" s="66">
        <v>0</v>
      </c>
      <c r="C74" s="66">
        <v>0</v>
      </c>
      <c r="D74" s="66">
        <v>0</v>
      </c>
      <c r="E74" s="92"/>
    </row>
    <row r="75" spans="1:5" ht="24.95" customHeight="1" x14ac:dyDescent="0.15">
      <c r="A75" s="79" t="s">
        <v>106</v>
      </c>
      <c r="B75" s="66">
        <v>0</v>
      </c>
      <c r="C75" s="66">
        <v>0</v>
      </c>
      <c r="D75" s="66">
        <v>0</v>
      </c>
      <c r="E75" s="92"/>
    </row>
    <row r="76" spans="1:5" ht="24.95" customHeight="1" x14ac:dyDescent="0.15">
      <c r="A76" s="79" t="s">
        <v>107</v>
      </c>
      <c r="B76" s="66">
        <v>0</v>
      </c>
      <c r="C76" s="66">
        <v>0</v>
      </c>
      <c r="D76" s="66">
        <v>0</v>
      </c>
      <c r="E76" s="92"/>
    </row>
    <row r="77" spans="1:5" ht="24.95" customHeight="1" x14ac:dyDescent="0.15">
      <c r="A77" s="79" t="s">
        <v>108</v>
      </c>
      <c r="B77" s="66">
        <v>0</v>
      </c>
      <c r="C77" s="66">
        <v>0</v>
      </c>
      <c r="D77" s="66">
        <v>0</v>
      </c>
      <c r="E77" s="92"/>
    </row>
    <row r="78" spans="1:5" ht="24.95" customHeight="1" x14ac:dyDescent="0.15">
      <c r="A78" s="79" t="s">
        <v>109</v>
      </c>
      <c r="B78" s="66">
        <v>0</v>
      </c>
      <c r="C78" s="66">
        <v>0</v>
      </c>
      <c r="D78" s="66">
        <v>0</v>
      </c>
      <c r="E78" s="92"/>
    </row>
    <row r="79" spans="1:5" ht="24.95" customHeight="1" x14ac:dyDescent="0.15">
      <c r="A79" s="79" t="s">
        <v>110</v>
      </c>
      <c r="B79" s="66">
        <v>0</v>
      </c>
      <c r="C79" s="66">
        <v>0</v>
      </c>
      <c r="D79" s="66">
        <v>0</v>
      </c>
      <c r="E79" s="92"/>
    </row>
    <row r="80" spans="1:5" ht="24.95" customHeight="1" x14ac:dyDescent="0.15">
      <c r="A80" s="79" t="s">
        <v>111</v>
      </c>
      <c r="B80" s="66">
        <v>0</v>
      </c>
      <c r="C80" s="66">
        <v>0</v>
      </c>
      <c r="D80" s="66">
        <v>0</v>
      </c>
      <c r="E80" s="92"/>
    </row>
    <row r="81" spans="1:5" ht="24.95" customHeight="1" x14ac:dyDescent="0.15">
      <c r="A81" s="79" t="s">
        <v>112</v>
      </c>
      <c r="B81" s="66">
        <v>0</v>
      </c>
      <c r="C81" s="66">
        <v>984</v>
      </c>
      <c r="D81" s="66">
        <v>984</v>
      </c>
      <c r="E81" s="92">
        <f>D81/C81*100</f>
        <v>100</v>
      </c>
    </row>
    <row r="82" spans="1:5" ht="24.95" customHeight="1" x14ac:dyDescent="0.15">
      <c r="A82" s="78" t="s">
        <v>113</v>
      </c>
      <c r="B82" s="66">
        <v>2243</v>
      </c>
      <c r="C82" s="66">
        <v>2546</v>
      </c>
      <c r="D82" s="66">
        <v>2546</v>
      </c>
      <c r="E82" s="92">
        <f>D82/C82*100</f>
        <v>100</v>
      </c>
    </row>
    <row r="83" spans="1:5" ht="24.95" customHeight="1" x14ac:dyDescent="0.15">
      <c r="A83" s="79" t="s">
        <v>114</v>
      </c>
      <c r="B83" s="66">
        <v>1759</v>
      </c>
      <c r="C83" s="66">
        <v>1873</v>
      </c>
      <c r="D83" s="66">
        <v>1873</v>
      </c>
      <c r="E83" s="92">
        <f>D83/C83*100</f>
        <v>100</v>
      </c>
    </row>
    <row r="84" spans="1:5" ht="24.95" customHeight="1" x14ac:dyDescent="0.15">
      <c r="A84" s="79" t="s">
        <v>115</v>
      </c>
      <c r="B84" s="66">
        <v>207</v>
      </c>
      <c r="C84" s="66">
        <v>330</v>
      </c>
      <c r="D84" s="66">
        <v>330</v>
      </c>
      <c r="E84" s="92">
        <f>D84/C84*100</f>
        <v>100</v>
      </c>
    </row>
    <row r="85" spans="1:5" ht="24.95" customHeight="1" x14ac:dyDescent="0.15">
      <c r="A85" s="79" t="s">
        <v>116</v>
      </c>
      <c r="B85" s="66">
        <v>0</v>
      </c>
      <c r="C85" s="66">
        <v>0</v>
      </c>
      <c r="D85" s="66">
        <v>0</v>
      </c>
      <c r="E85" s="92"/>
    </row>
    <row r="86" spans="1:5" ht="24.95" customHeight="1" x14ac:dyDescent="0.15">
      <c r="A86" s="79" t="s">
        <v>117</v>
      </c>
      <c r="B86" s="66">
        <v>175</v>
      </c>
      <c r="C86" s="66">
        <v>237</v>
      </c>
      <c r="D86" s="66">
        <v>237</v>
      </c>
      <c r="E86" s="92">
        <f>D86/C86*100</f>
        <v>100</v>
      </c>
    </row>
    <row r="87" spans="1:5" ht="24.95" customHeight="1" x14ac:dyDescent="0.15">
      <c r="A87" s="79" t="s">
        <v>118</v>
      </c>
      <c r="B87" s="66">
        <v>0</v>
      </c>
      <c r="C87" s="66">
        <v>0</v>
      </c>
      <c r="D87" s="66">
        <v>0</v>
      </c>
      <c r="E87" s="92"/>
    </row>
    <row r="88" spans="1:5" ht="24.95" customHeight="1" x14ac:dyDescent="0.15">
      <c r="A88" s="79" t="s">
        <v>119</v>
      </c>
      <c r="B88" s="66">
        <v>7</v>
      </c>
      <c r="C88" s="66">
        <v>4</v>
      </c>
      <c r="D88" s="66">
        <v>4</v>
      </c>
      <c r="E88" s="92">
        <f>D88/C88*100</f>
        <v>100</v>
      </c>
    </row>
    <row r="89" spans="1:5" ht="24.95" customHeight="1" x14ac:dyDescent="0.15">
      <c r="A89" s="79" t="s">
        <v>120</v>
      </c>
      <c r="B89" s="66">
        <v>76</v>
      </c>
      <c r="C89" s="66">
        <v>102</v>
      </c>
      <c r="D89" s="66">
        <v>102</v>
      </c>
      <c r="E89" s="92">
        <f>D89/C89*100</f>
        <v>100</v>
      </c>
    </row>
    <row r="90" spans="1:5" ht="24.95" customHeight="1" x14ac:dyDescent="0.15">
      <c r="A90" s="79" t="s">
        <v>121</v>
      </c>
      <c r="B90" s="66">
        <v>19</v>
      </c>
      <c r="C90" s="66">
        <v>0</v>
      </c>
      <c r="D90" s="66">
        <v>0</v>
      </c>
      <c r="E90" s="92">
        <f>D90/B90*100</f>
        <v>0</v>
      </c>
    </row>
    <row r="91" spans="1:5" ht="24.95" customHeight="1" x14ac:dyDescent="0.15">
      <c r="A91" s="78" t="s">
        <v>122</v>
      </c>
      <c r="B91" s="66">
        <v>63</v>
      </c>
      <c r="C91" s="66">
        <v>57</v>
      </c>
      <c r="D91" s="66">
        <v>57</v>
      </c>
      <c r="E91" s="92">
        <f>D91/C91*100</f>
        <v>100</v>
      </c>
    </row>
    <row r="92" spans="1:5" ht="24.95" customHeight="1" x14ac:dyDescent="0.15">
      <c r="A92" s="79" t="s">
        <v>123</v>
      </c>
      <c r="B92" s="66">
        <v>0</v>
      </c>
      <c r="C92" s="66">
        <v>0</v>
      </c>
      <c r="D92" s="66">
        <v>0</v>
      </c>
      <c r="E92" s="92"/>
    </row>
    <row r="93" spans="1:5" ht="24.95" customHeight="1" x14ac:dyDescent="0.15">
      <c r="A93" s="79" t="s">
        <v>124</v>
      </c>
      <c r="B93" s="66">
        <v>63</v>
      </c>
      <c r="C93" s="66">
        <v>57</v>
      </c>
      <c r="D93" s="66">
        <v>57</v>
      </c>
      <c r="E93" s="92">
        <f>D93/C93*100</f>
        <v>100</v>
      </c>
    </row>
    <row r="94" spans="1:5" ht="24.95" customHeight="1" x14ac:dyDescent="0.15">
      <c r="A94" s="79" t="s">
        <v>125</v>
      </c>
      <c r="B94" s="66">
        <v>0</v>
      </c>
      <c r="C94" s="66">
        <v>0</v>
      </c>
      <c r="D94" s="66">
        <v>0</v>
      </c>
      <c r="E94" s="92"/>
    </row>
    <row r="95" spans="1:5" ht="24.95" customHeight="1" x14ac:dyDescent="0.15">
      <c r="A95" s="79" t="s">
        <v>126</v>
      </c>
      <c r="B95" s="66">
        <v>0</v>
      </c>
      <c r="C95" s="66">
        <v>0</v>
      </c>
      <c r="D95" s="66">
        <v>0</v>
      </c>
      <c r="E95" s="92"/>
    </row>
    <row r="96" spans="1:5" ht="24.95" customHeight="1" x14ac:dyDescent="0.15">
      <c r="A96" s="79" t="s">
        <v>127</v>
      </c>
      <c r="B96" s="66">
        <v>0</v>
      </c>
      <c r="C96" s="66">
        <v>0</v>
      </c>
      <c r="D96" s="66">
        <v>0</v>
      </c>
      <c r="E96" s="92"/>
    </row>
    <row r="97" spans="1:5" ht="24.95" customHeight="1" x14ac:dyDescent="0.15">
      <c r="A97" s="79" t="s">
        <v>128</v>
      </c>
      <c r="B97" s="66">
        <v>0</v>
      </c>
      <c r="C97" s="66">
        <v>0</v>
      </c>
      <c r="D97" s="66">
        <v>0</v>
      </c>
      <c r="E97" s="92"/>
    </row>
    <row r="98" spans="1:5" ht="24.95" customHeight="1" x14ac:dyDescent="0.15">
      <c r="A98" s="79" t="s">
        <v>129</v>
      </c>
      <c r="B98" s="66">
        <v>0</v>
      </c>
      <c r="C98" s="66">
        <v>0</v>
      </c>
      <c r="D98" s="66">
        <v>0</v>
      </c>
      <c r="E98" s="92"/>
    </row>
    <row r="99" spans="1:5" ht="24.95" customHeight="1" x14ac:dyDescent="0.15">
      <c r="A99" s="79" t="s">
        <v>130</v>
      </c>
      <c r="B99" s="66">
        <v>0</v>
      </c>
      <c r="C99" s="66">
        <v>0</v>
      </c>
      <c r="D99" s="66">
        <v>0</v>
      </c>
      <c r="E99" s="92"/>
    </row>
    <row r="100" spans="1:5" ht="24.95" customHeight="1" x14ac:dyDescent="0.15">
      <c r="A100" s="79" t="s">
        <v>131</v>
      </c>
      <c r="B100" s="66">
        <v>0</v>
      </c>
      <c r="C100" s="66">
        <v>0</v>
      </c>
      <c r="D100" s="66">
        <v>0</v>
      </c>
      <c r="E100" s="92"/>
    </row>
    <row r="101" spans="1:5" ht="24.95" customHeight="1" x14ac:dyDescent="0.15">
      <c r="A101" s="79" t="s">
        <v>132</v>
      </c>
      <c r="B101" s="66">
        <v>0</v>
      </c>
      <c r="C101" s="66">
        <v>0</v>
      </c>
      <c r="D101" s="66">
        <v>0</v>
      </c>
      <c r="E101" s="92"/>
    </row>
    <row r="102" spans="1:5" ht="24.95" customHeight="1" x14ac:dyDescent="0.15">
      <c r="A102" s="79" t="s">
        <v>133</v>
      </c>
      <c r="B102" s="66">
        <v>0</v>
      </c>
      <c r="C102" s="66">
        <v>0</v>
      </c>
      <c r="D102" s="66">
        <v>0</v>
      </c>
      <c r="E102" s="92"/>
    </row>
    <row r="103" spans="1:5" ht="24.95" customHeight="1" x14ac:dyDescent="0.15">
      <c r="A103" s="79" t="s">
        <v>134</v>
      </c>
      <c r="B103" s="66">
        <v>0</v>
      </c>
      <c r="C103" s="66">
        <v>0</v>
      </c>
      <c r="D103" s="66">
        <v>0</v>
      </c>
      <c r="E103" s="92"/>
    </row>
    <row r="104" spans="1:5" ht="24.95" customHeight="1" x14ac:dyDescent="0.15">
      <c r="A104" s="78" t="s">
        <v>135</v>
      </c>
      <c r="B104" s="66">
        <v>5992</v>
      </c>
      <c r="C104" s="66">
        <v>9327</v>
      </c>
      <c r="D104" s="66">
        <v>9293</v>
      </c>
      <c r="E104" s="92">
        <f>D104/C104*100</f>
        <v>99.63546692398413</v>
      </c>
    </row>
    <row r="105" spans="1:5" ht="24.95" customHeight="1" x14ac:dyDescent="0.15">
      <c r="A105" s="79" t="s">
        <v>136</v>
      </c>
      <c r="B105" s="66">
        <v>1406</v>
      </c>
      <c r="C105" s="66">
        <v>2280</v>
      </c>
      <c r="D105" s="66">
        <v>2280</v>
      </c>
      <c r="E105" s="92">
        <f>D105/C105*100</f>
        <v>100</v>
      </c>
    </row>
    <row r="106" spans="1:5" ht="24.95" customHeight="1" x14ac:dyDescent="0.15">
      <c r="A106" s="79" t="s">
        <v>137</v>
      </c>
      <c r="B106" s="66">
        <v>215</v>
      </c>
      <c r="C106" s="66">
        <v>434</v>
      </c>
      <c r="D106" s="66">
        <v>434</v>
      </c>
      <c r="E106" s="92">
        <f>D106/C106*100</f>
        <v>100</v>
      </c>
    </row>
    <row r="107" spans="1:5" ht="24.95" customHeight="1" x14ac:dyDescent="0.15">
      <c r="A107" s="79" t="s">
        <v>138</v>
      </c>
      <c r="B107" s="66">
        <v>26</v>
      </c>
      <c r="C107" s="66">
        <v>235</v>
      </c>
      <c r="D107" s="66">
        <v>235</v>
      </c>
      <c r="E107" s="92">
        <f>D107/C107*100</f>
        <v>100</v>
      </c>
    </row>
    <row r="108" spans="1:5" ht="24.95" customHeight="1" x14ac:dyDescent="0.15">
      <c r="A108" s="79" t="s">
        <v>139</v>
      </c>
      <c r="B108" s="66">
        <v>0</v>
      </c>
      <c r="C108" s="66">
        <v>0</v>
      </c>
      <c r="D108" s="66">
        <v>0</v>
      </c>
      <c r="E108" s="92"/>
    </row>
    <row r="109" spans="1:5" ht="24.95" customHeight="1" x14ac:dyDescent="0.15">
      <c r="A109" s="79" t="s">
        <v>140</v>
      </c>
      <c r="B109" s="66">
        <v>0</v>
      </c>
      <c r="C109" s="66">
        <v>0</v>
      </c>
      <c r="D109" s="66">
        <v>0</v>
      </c>
      <c r="E109" s="92"/>
    </row>
    <row r="110" spans="1:5" ht="24.95" customHeight="1" x14ac:dyDescent="0.15">
      <c r="A110" s="79" t="s">
        <v>141</v>
      </c>
      <c r="B110" s="66">
        <v>0</v>
      </c>
      <c r="C110" s="66">
        <v>0</v>
      </c>
      <c r="D110" s="66">
        <v>0</v>
      </c>
      <c r="E110" s="92"/>
    </row>
    <row r="111" spans="1:5" ht="24.95" customHeight="1" x14ac:dyDescent="0.15">
      <c r="A111" s="79" t="s">
        <v>142</v>
      </c>
      <c r="B111" s="66">
        <v>3000</v>
      </c>
      <c r="C111" s="66">
        <v>51</v>
      </c>
      <c r="D111" s="66">
        <v>51</v>
      </c>
      <c r="E111" s="92">
        <f>D111/C111*100</f>
        <v>100</v>
      </c>
    </row>
    <row r="112" spans="1:5" ht="24.95" customHeight="1" x14ac:dyDescent="0.15">
      <c r="A112" s="79" t="s">
        <v>143</v>
      </c>
      <c r="B112" s="66">
        <v>1082</v>
      </c>
      <c r="C112" s="66">
        <v>1281</v>
      </c>
      <c r="D112" s="66">
        <v>1281</v>
      </c>
      <c r="E112" s="92">
        <f>D112/C112*100</f>
        <v>100</v>
      </c>
    </row>
    <row r="113" spans="1:5" ht="24.95" customHeight="1" x14ac:dyDescent="0.15">
      <c r="A113" s="79" t="s">
        <v>144</v>
      </c>
      <c r="B113" s="66">
        <v>263</v>
      </c>
      <c r="C113" s="66">
        <v>5046</v>
      </c>
      <c r="D113" s="66">
        <v>5012</v>
      </c>
      <c r="E113" s="92">
        <f>D113/C113*100</f>
        <v>99.32619896948077</v>
      </c>
    </row>
    <row r="114" spans="1:5" ht="24.95" customHeight="1" x14ac:dyDescent="0.15">
      <c r="A114" s="78" t="s">
        <v>145</v>
      </c>
      <c r="B114" s="66">
        <v>4259.5</v>
      </c>
      <c r="C114" s="66">
        <v>6483</v>
      </c>
      <c r="D114" s="66">
        <v>6483</v>
      </c>
      <c r="E114" s="92">
        <f>D114/C114*100</f>
        <v>100</v>
      </c>
    </row>
    <row r="115" spans="1:5" ht="24.95" customHeight="1" x14ac:dyDescent="0.15">
      <c r="A115" s="79" t="s">
        <v>146</v>
      </c>
      <c r="B115" s="66">
        <v>2911</v>
      </c>
      <c r="C115" s="66">
        <v>3630</v>
      </c>
      <c r="D115" s="66">
        <v>3630</v>
      </c>
      <c r="E115" s="92">
        <f>D115/C115*100</f>
        <v>100</v>
      </c>
    </row>
    <row r="116" spans="1:5" ht="24.95" customHeight="1" x14ac:dyDescent="0.15">
      <c r="A116" s="79" t="s">
        <v>147</v>
      </c>
      <c r="B116" s="66">
        <v>741</v>
      </c>
      <c r="C116" s="66">
        <v>2001</v>
      </c>
      <c r="D116" s="66">
        <v>2001</v>
      </c>
      <c r="E116" s="92">
        <f>D116/C116*100</f>
        <v>100</v>
      </c>
    </row>
    <row r="117" spans="1:5" ht="24.95" customHeight="1" x14ac:dyDescent="0.15">
      <c r="A117" s="79" t="s">
        <v>148</v>
      </c>
      <c r="B117" s="66">
        <v>0</v>
      </c>
      <c r="C117" s="66">
        <v>0</v>
      </c>
      <c r="D117" s="66">
        <v>0</v>
      </c>
      <c r="E117" s="92"/>
    </row>
    <row r="118" spans="1:5" ht="24.95" customHeight="1" x14ac:dyDescent="0.15">
      <c r="A118" s="79" t="s">
        <v>149</v>
      </c>
      <c r="B118" s="66">
        <v>0</v>
      </c>
      <c r="C118" s="66">
        <v>0</v>
      </c>
      <c r="D118" s="66">
        <v>0</v>
      </c>
      <c r="E118" s="92"/>
    </row>
    <row r="119" spans="1:5" ht="24.95" customHeight="1" x14ac:dyDescent="0.15">
      <c r="A119" s="79" t="s">
        <v>150</v>
      </c>
      <c r="B119" s="66">
        <v>0</v>
      </c>
      <c r="C119" s="66">
        <v>0</v>
      </c>
      <c r="D119" s="66">
        <v>0</v>
      </c>
      <c r="E119" s="92"/>
    </row>
    <row r="120" spans="1:5" ht="24.95" customHeight="1" x14ac:dyDescent="0.15">
      <c r="A120" s="79" t="s">
        <v>151</v>
      </c>
      <c r="B120" s="66">
        <v>0</v>
      </c>
      <c r="C120" s="66">
        <v>0</v>
      </c>
      <c r="D120" s="66">
        <v>0</v>
      </c>
      <c r="E120" s="92"/>
    </row>
    <row r="121" spans="1:5" ht="24.95" customHeight="1" x14ac:dyDescent="0.15">
      <c r="A121" s="79" t="s">
        <v>152</v>
      </c>
      <c r="B121" s="66">
        <v>458.5</v>
      </c>
      <c r="C121" s="66">
        <v>475</v>
      </c>
      <c r="D121" s="66">
        <v>475</v>
      </c>
      <c r="E121" s="92">
        <f>D121/C121*100</f>
        <v>100</v>
      </c>
    </row>
    <row r="122" spans="1:5" ht="24.95" customHeight="1" x14ac:dyDescent="0.15">
      <c r="A122" s="79" t="s">
        <v>153</v>
      </c>
      <c r="B122" s="66">
        <v>149</v>
      </c>
      <c r="C122" s="66">
        <v>377</v>
      </c>
      <c r="D122" s="66">
        <v>377</v>
      </c>
      <c r="E122" s="92">
        <f>D122/C122*100</f>
        <v>100</v>
      </c>
    </row>
    <row r="123" spans="1:5" ht="24.95" customHeight="1" x14ac:dyDescent="0.15">
      <c r="A123" s="78" t="s">
        <v>154</v>
      </c>
      <c r="B123" s="66">
        <v>6713</v>
      </c>
      <c r="C123" s="66">
        <v>7716</v>
      </c>
      <c r="D123" s="66">
        <v>7716</v>
      </c>
      <c r="E123" s="92">
        <f>D123/C123*100</f>
        <v>100</v>
      </c>
    </row>
    <row r="124" spans="1:5" ht="24.95" customHeight="1" x14ac:dyDescent="0.15">
      <c r="A124" s="79" t="s">
        <v>155</v>
      </c>
      <c r="B124" s="66">
        <v>4480.5</v>
      </c>
      <c r="C124" s="66">
        <v>4157</v>
      </c>
      <c r="D124" s="66">
        <v>4157</v>
      </c>
      <c r="E124" s="92">
        <f>D124/C124*100</f>
        <v>100</v>
      </c>
    </row>
    <row r="125" spans="1:5" ht="24.95" customHeight="1" x14ac:dyDescent="0.15">
      <c r="A125" s="79" t="s">
        <v>156</v>
      </c>
      <c r="B125" s="66">
        <v>108.2</v>
      </c>
      <c r="C125" s="66">
        <v>309</v>
      </c>
      <c r="D125" s="66">
        <v>309</v>
      </c>
      <c r="E125" s="92">
        <f>D125/C125*100</f>
        <v>100</v>
      </c>
    </row>
    <row r="126" spans="1:5" ht="24.95" customHeight="1" x14ac:dyDescent="0.15">
      <c r="A126" s="79" t="s">
        <v>157</v>
      </c>
      <c r="B126" s="66">
        <v>0</v>
      </c>
      <c r="C126" s="66">
        <v>0</v>
      </c>
      <c r="D126" s="66">
        <v>0</v>
      </c>
      <c r="E126" s="92"/>
    </row>
    <row r="127" spans="1:5" ht="24.95" customHeight="1" x14ac:dyDescent="0.15">
      <c r="A127" s="79" t="s">
        <v>158</v>
      </c>
      <c r="B127" s="66">
        <v>0</v>
      </c>
      <c r="C127" s="66">
        <v>0</v>
      </c>
      <c r="D127" s="66">
        <v>0</v>
      </c>
      <c r="E127" s="92"/>
    </row>
    <row r="128" spans="1:5" ht="24.95" customHeight="1" x14ac:dyDescent="0.15">
      <c r="A128" s="79" t="s">
        <v>159</v>
      </c>
      <c r="B128" s="66">
        <v>0</v>
      </c>
      <c r="C128" s="66">
        <v>0</v>
      </c>
      <c r="D128" s="66">
        <v>0</v>
      </c>
      <c r="E128" s="92"/>
    </row>
    <row r="129" spans="1:5" ht="24.95" customHeight="1" x14ac:dyDescent="0.15">
      <c r="A129" s="79" t="s">
        <v>160</v>
      </c>
      <c r="B129" s="66">
        <v>0</v>
      </c>
      <c r="C129" s="66">
        <v>0</v>
      </c>
      <c r="D129" s="66">
        <v>0</v>
      </c>
      <c r="E129" s="92"/>
    </row>
    <row r="130" spans="1:5" ht="24.95" customHeight="1" x14ac:dyDescent="0.15">
      <c r="A130" s="79" t="s">
        <v>161</v>
      </c>
      <c r="B130" s="66">
        <v>0</v>
      </c>
      <c r="C130" s="66">
        <v>0</v>
      </c>
      <c r="D130" s="66">
        <v>0</v>
      </c>
      <c r="E130" s="92"/>
    </row>
    <row r="131" spans="1:5" ht="24.95" customHeight="1" x14ac:dyDescent="0.15">
      <c r="A131" s="79" t="s">
        <v>162</v>
      </c>
      <c r="B131" s="66">
        <v>581</v>
      </c>
      <c r="C131" s="66">
        <v>742</v>
      </c>
      <c r="D131" s="66">
        <v>742</v>
      </c>
      <c r="E131" s="92">
        <f>D131/C131*100</f>
        <v>100</v>
      </c>
    </row>
    <row r="132" spans="1:5" ht="24.95" customHeight="1" x14ac:dyDescent="0.15">
      <c r="A132" s="79" t="s">
        <v>163</v>
      </c>
      <c r="B132" s="66">
        <v>1225.3</v>
      </c>
      <c r="C132" s="66">
        <v>1468</v>
      </c>
      <c r="D132" s="66">
        <v>1468</v>
      </c>
      <c r="E132" s="92">
        <f>D132/C132*100</f>
        <v>100</v>
      </c>
    </row>
    <row r="133" spans="1:5" ht="24.95" customHeight="1" x14ac:dyDescent="0.15">
      <c r="A133" s="79" t="s">
        <v>164</v>
      </c>
      <c r="B133" s="66">
        <v>318</v>
      </c>
      <c r="C133" s="66">
        <v>1040</v>
      </c>
      <c r="D133" s="66">
        <v>1040</v>
      </c>
      <c r="E133" s="92">
        <f>D133/C133*100</f>
        <v>100</v>
      </c>
    </row>
    <row r="134" spans="1:5" ht="24.95" customHeight="1" x14ac:dyDescent="0.15">
      <c r="A134" s="78" t="s">
        <v>165</v>
      </c>
      <c r="B134" s="66">
        <v>0</v>
      </c>
      <c r="C134" s="66">
        <v>162</v>
      </c>
      <c r="D134" s="66">
        <v>162</v>
      </c>
      <c r="E134" s="92">
        <f>D134/C134*100</f>
        <v>100</v>
      </c>
    </row>
    <row r="135" spans="1:5" ht="24.95" customHeight="1" x14ac:dyDescent="0.15">
      <c r="A135" s="79" t="s">
        <v>166</v>
      </c>
      <c r="B135" s="66"/>
      <c r="C135" s="66">
        <v>0</v>
      </c>
      <c r="D135" s="66">
        <v>0</v>
      </c>
      <c r="E135" s="92"/>
    </row>
    <row r="136" spans="1:5" ht="24.95" customHeight="1" x14ac:dyDescent="0.15">
      <c r="A136" s="79" t="s">
        <v>167</v>
      </c>
      <c r="B136" s="66"/>
      <c r="C136" s="66">
        <v>0</v>
      </c>
      <c r="D136" s="66">
        <v>0</v>
      </c>
      <c r="E136" s="92"/>
    </row>
    <row r="137" spans="1:5" ht="24.95" customHeight="1" x14ac:dyDescent="0.15">
      <c r="A137" s="79" t="s">
        <v>168</v>
      </c>
      <c r="B137" s="66"/>
      <c r="C137" s="66">
        <v>0</v>
      </c>
      <c r="D137" s="66">
        <v>0</v>
      </c>
      <c r="E137" s="92"/>
    </row>
    <row r="138" spans="1:5" ht="24.95" customHeight="1" x14ac:dyDescent="0.15">
      <c r="A138" s="79" t="s">
        <v>169</v>
      </c>
      <c r="B138" s="66">
        <v>0</v>
      </c>
      <c r="C138" s="66">
        <v>0</v>
      </c>
      <c r="D138" s="66">
        <v>0</v>
      </c>
      <c r="E138" s="92"/>
    </row>
    <row r="139" spans="1:5" ht="24.95" customHeight="1" x14ac:dyDescent="0.15">
      <c r="A139" s="79" t="s">
        <v>170</v>
      </c>
      <c r="B139" s="66"/>
      <c r="C139" s="66">
        <v>0</v>
      </c>
      <c r="D139" s="66">
        <v>0</v>
      </c>
      <c r="E139" s="92"/>
    </row>
    <row r="140" spans="1:5" ht="24.95" customHeight="1" x14ac:dyDescent="0.15">
      <c r="A140" s="79" t="s">
        <v>171</v>
      </c>
      <c r="B140" s="66"/>
      <c r="C140" s="66">
        <v>127</v>
      </c>
      <c r="D140" s="66">
        <v>127</v>
      </c>
      <c r="E140" s="92">
        <f>D140/C140*100</f>
        <v>100</v>
      </c>
    </row>
    <row r="141" spans="1:5" ht="24.95" customHeight="1" x14ac:dyDescent="0.15">
      <c r="A141" s="79" t="s">
        <v>172</v>
      </c>
      <c r="B141" s="66"/>
      <c r="C141" s="66">
        <v>0</v>
      </c>
      <c r="D141" s="66">
        <v>0</v>
      </c>
      <c r="E141" s="92"/>
    </row>
    <row r="142" spans="1:5" ht="24.95" customHeight="1" x14ac:dyDescent="0.15">
      <c r="A142" s="79" t="s">
        <v>173</v>
      </c>
      <c r="B142" s="66"/>
      <c r="C142" s="66">
        <v>0</v>
      </c>
      <c r="D142" s="66">
        <v>0</v>
      </c>
      <c r="E142" s="92"/>
    </row>
    <row r="143" spans="1:5" ht="24.95" customHeight="1" x14ac:dyDescent="0.15">
      <c r="A143" s="79" t="s">
        <v>174</v>
      </c>
      <c r="B143" s="66"/>
      <c r="C143" s="66">
        <v>6</v>
      </c>
      <c r="D143" s="66">
        <v>6</v>
      </c>
      <c r="E143" s="92">
        <f>D143/C143*100</f>
        <v>100</v>
      </c>
    </row>
    <row r="144" spans="1:5" ht="24.95" customHeight="1" x14ac:dyDescent="0.15">
      <c r="A144" s="79" t="s">
        <v>175</v>
      </c>
      <c r="B144" s="66"/>
      <c r="C144" s="66">
        <v>0</v>
      </c>
      <c r="D144" s="66">
        <v>0</v>
      </c>
      <c r="E144" s="92"/>
    </row>
    <row r="145" spans="1:5" ht="24.95" customHeight="1" x14ac:dyDescent="0.15">
      <c r="A145" s="79" t="s">
        <v>176</v>
      </c>
      <c r="B145" s="66"/>
      <c r="C145" s="66">
        <v>0</v>
      </c>
      <c r="D145" s="66">
        <v>0</v>
      </c>
      <c r="E145" s="92"/>
    </row>
    <row r="146" spans="1:5" ht="24.95" customHeight="1" x14ac:dyDescent="0.15">
      <c r="A146" s="79" t="s">
        <v>177</v>
      </c>
      <c r="B146" s="66"/>
      <c r="C146" s="66">
        <v>0</v>
      </c>
      <c r="D146" s="66">
        <v>0</v>
      </c>
      <c r="E146" s="92"/>
    </row>
    <row r="147" spans="1:5" ht="24.95" customHeight="1" x14ac:dyDescent="0.15">
      <c r="A147" s="79" t="s">
        <v>178</v>
      </c>
      <c r="B147" s="66"/>
      <c r="C147" s="66">
        <v>29</v>
      </c>
      <c r="D147" s="66">
        <v>29</v>
      </c>
      <c r="E147" s="92">
        <f>D147/C147*100</f>
        <v>100</v>
      </c>
    </row>
    <row r="148" spans="1:5" ht="24.95" customHeight="1" x14ac:dyDescent="0.15">
      <c r="A148" s="78" t="s">
        <v>179</v>
      </c>
      <c r="B148" s="66">
        <v>1647</v>
      </c>
      <c r="C148" s="66">
        <v>2605</v>
      </c>
      <c r="D148" s="66">
        <v>2605</v>
      </c>
      <c r="E148" s="92">
        <f>D148/C148*100</f>
        <v>100</v>
      </c>
    </row>
    <row r="149" spans="1:5" ht="24.95" customHeight="1" x14ac:dyDescent="0.15">
      <c r="A149" s="79" t="s">
        <v>180</v>
      </c>
      <c r="B149" s="66">
        <v>790</v>
      </c>
      <c r="C149" s="66">
        <v>761</v>
      </c>
      <c r="D149" s="66">
        <v>761</v>
      </c>
      <c r="E149" s="92">
        <f>D149/C149*100</f>
        <v>100</v>
      </c>
    </row>
    <row r="150" spans="1:5" ht="24.95" customHeight="1" x14ac:dyDescent="0.15">
      <c r="A150" s="79" t="s">
        <v>181</v>
      </c>
      <c r="B150" s="66">
        <v>20</v>
      </c>
      <c r="C150" s="66">
        <v>14</v>
      </c>
      <c r="D150" s="66">
        <v>14</v>
      </c>
      <c r="E150" s="92">
        <f>D150/C150*100</f>
        <v>100</v>
      </c>
    </row>
    <row r="151" spans="1:5" ht="24.95" customHeight="1" x14ac:dyDescent="0.15">
      <c r="A151" s="79" t="s">
        <v>182</v>
      </c>
      <c r="B151" s="66">
        <v>0</v>
      </c>
      <c r="C151" s="66">
        <v>0</v>
      </c>
      <c r="D151" s="66">
        <v>0</v>
      </c>
      <c r="E151" s="92"/>
    </row>
    <row r="152" spans="1:5" ht="24.95" customHeight="1" x14ac:dyDescent="0.15">
      <c r="A152" s="79" t="s">
        <v>183</v>
      </c>
      <c r="B152" s="66">
        <v>525</v>
      </c>
      <c r="C152" s="66">
        <v>1319</v>
      </c>
      <c r="D152" s="66">
        <v>1319</v>
      </c>
      <c r="E152" s="92">
        <f>D152/C152*100</f>
        <v>100</v>
      </c>
    </row>
    <row r="153" spans="1:5" ht="24.95" customHeight="1" x14ac:dyDescent="0.15">
      <c r="A153" s="79" t="s">
        <v>184</v>
      </c>
      <c r="B153" s="66">
        <v>221</v>
      </c>
      <c r="C153" s="66">
        <v>230</v>
      </c>
      <c r="D153" s="66">
        <v>230</v>
      </c>
      <c r="E153" s="92">
        <f>D153/C153*100</f>
        <v>100</v>
      </c>
    </row>
    <row r="154" spans="1:5" ht="24.95" customHeight="1" x14ac:dyDescent="0.15">
      <c r="A154" s="79" t="s">
        <v>185</v>
      </c>
      <c r="B154" s="66">
        <v>91</v>
      </c>
      <c r="C154" s="66">
        <v>281</v>
      </c>
      <c r="D154" s="66">
        <v>281</v>
      </c>
      <c r="E154" s="92">
        <f>D154/C154*100</f>
        <v>100</v>
      </c>
    </row>
    <row r="155" spans="1:5" ht="24.95" customHeight="1" x14ac:dyDescent="0.15">
      <c r="A155" s="78" t="s">
        <v>186</v>
      </c>
      <c r="B155" s="66">
        <v>0</v>
      </c>
      <c r="C155" s="66">
        <v>0</v>
      </c>
      <c r="D155" s="66">
        <v>0</v>
      </c>
      <c r="E155" s="92"/>
    </row>
    <row r="156" spans="1:5" ht="24.95" customHeight="1" x14ac:dyDescent="0.15">
      <c r="A156" s="79" t="s">
        <v>187</v>
      </c>
      <c r="B156" s="66"/>
      <c r="C156" s="66">
        <v>0</v>
      </c>
      <c r="D156" s="66">
        <v>0</v>
      </c>
      <c r="E156" s="92"/>
    </row>
    <row r="157" spans="1:5" ht="24.95" customHeight="1" x14ac:dyDescent="0.15">
      <c r="A157" s="79" t="s">
        <v>188</v>
      </c>
      <c r="B157" s="66"/>
      <c r="C157" s="66">
        <v>0</v>
      </c>
      <c r="D157" s="66">
        <v>0</v>
      </c>
      <c r="E157" s="92"/>
    </row>
    <row r="158" spans="1:5" ht="24.95" customHeight="1" x14ac:dyDescent="0.15">
      <c r="A158" s="79" t="s">
        <v>189</v>
      </c>
      <c r="B158" s="66"/>
      <c r="C158" s="66">
        <v>0</v>
      </c>
      <c r="D158" s="66">
        <v>0</v>
      </c>
      <c r="E158" s="92"/>
    </row>
    <row r="159" spans="1:5" ht="24.95" customHeight="1" x14ac:dyDescent="0.15">
      <c r="A159" s="79" t="s">
        <v>190</v>
      </c>
      <c r="B159" s="66"/>
      <c r="C159" s="66">
        <v>0</v>
      </c>
      <c r="D159" s="66">
        <v>0</v>
      </c>
      <c r="E159" s="92"/>
    </row>
    <row r="160" spans="1:5" ht="24.95" customHeight="1" x14ac:dyDescent="0.15">
      <c r="A160" s="79" t="s">
        <v>191</v>
      </c>
      <c r="B160" s="66"/>
      <c r="C160" s="66">
        <v>0</v>
      </c>
      <c r="D160" s="66">
        <v>0</v>
      </c>
      <c r="E160" s="92"/>
    </row>
    <row r="161" spans="1:5" ht="24.95" customHeight="1" x14ac:dyDescent="0.15">
      <c r="A161" s="79" t="s">
        <v>192</v>
      </c>
      <c r="B161" s="66"/>
      <c r="C161" s="66">
        <v>0</v>
      </c>
      <c r="D161" s="66">
        <v>0</v>
      </c>
      <c r="E161" s="92"/>
    </row>
    <row r="162" spans="1:5" ht="24.95" customHeight="1" x14ac:dyDescent="0.15">
      <c r="A162" s="79" t="s">
        <v>193</v>
      </c>
      <c r="B162" s="66"/>
      <c r="C162" s="66">
        <v>0</v>
      </c>
      <c r="D162" s="66">
        <v>0</v>
      </c>
      <c r="E162" s="92"/>
    </row>
    <row r="163" spans="1:5" ht="24.95" customHeight="1" x14ac:dyDescent="0.15">
      <c r="A163" s="78" t="s">
        <v>194</v>
      </c>
      <c r="B163" s="66">
        <v>1349.3</v>
      </c>
      <c r="C163" s="66">
        <v>1202</v>
      </c>
      <c r="D163" s="66">
        <v>1202</v>
      </c>
      <c r="E163" s="92">
        <f>D163/C163*100</f>
        <v>100</v>
      </c>
    </row>
    <row r="164" spans="1:5" ht="24.95" customHeight="1" x14ac:dyDescent="0.15">
      <c r="A164" s="79" t="s">
        <v>195</v>
      </c>
      <c r="B164" s="66">
        <v>883.3</v>
      </c>
      <c r="C164" s="66">
        <v>931</v>
      </c>
      <c r="D164" s="66">
        <v>931</v>
      </c>
      <c r="E164" s="92">
        <f>D164/C164*100</f>
        <v>100</v>
      </c>
    </row>
    <row r="165" spans="1:5" ht="24.95" customHeight="1" x14ac:dyDescent="0.15">
      <c r="A165" s="79" t="s">
        <v>196</v>
      </c>
      <c r="B165" s="66">
        <v>162</v>
      </c>
      <c r="C165" s="66">
        <v>72</v>
      </c>
      <c r="D165" s="66">
        <v>72</v>
      </c>
      <c r="E165" s="92">
        <f>D165/C165*100</f>
        <v>100</v>
      </c>
    </row>
    <row r="166" spans="1:5" ht="24.95" customHeight="1" x14ac:dyDescent="0.15">
      <c r="A166" s="79" t="s">
        <v>197</v>
      </c>
      <c r="B166" s="66">
        <v>0</v>
      </c>
      <c r="C166" s="66">
        <v>0</v>
      </c>
      <c r="D166" s="66">
        <v>0</v>
      </c>
      <c r="E166" s="92"/>
    </row>
    <row r="167" spans="1:5" ht="24.95" customHeight="1" x14ac:dyDescent="0.15">
      <c r="A167" s="79" t="s">
        <v>198</v>
      </c>
      <c r="B167" s="66">
        <v>201</v>
      </c>
      <c r="C167" s="66">
        <v>199</v>
      </c>
      <c r="D167" s="66">
        <v>199</v>
      </c>
      <c r="E167" s="92">
        <f>D167/C167*100</f>
        <v>100</v>
      </c>
    </row>
    <row r="168" spans="1:5" ht="24.95" customHeight="1" x14ac:dyDescent="0.15">
      <c r="A168" s="79" t="s">
        <v>199</v>
      </c>
      <c r="B168" s="66">
        <v>103</v>
      </c>
      <c r="C168" s="66">
        <v>0</v>
      </c>
      <c r="D168" s="66">
        <v>0</v>
      </c>
      <c r="E168" s="92">
        <f>D168/B168*100</f>
        <v>0</v>
      </c>
    </row>
    <row r="169" spans="1:5" ht="24.95" customHeight="1" x14ac:dyDescent="0.15">
      <c r="A169" s="78" t="s">
        <v>200</v>
      </c>
      <c r="B169" s="66">
        <v>474</v>
      </c>
      <c r="C169" s="66">
        <v>388</v>
      </c>
      <c r="D169" s="66">
        <v>388</v>
      </c>
      <c r="E169" s="92">
        <f>D169/C169*100</f>
        <v>100</v>
      </c>
    </row>
    <row r="170" spans="1:5" ht="24.95" customHeight="1" x14ac:dyDescent="0.15">
      <c r="A170" s="79" t="s">
        <v>201</v>
      </c>
      <c r="B170" s="66">
        <v>138</v>
      </c>
      <c r="C170" s="66">
        <v>229</v>
      </c>
      <c r="D170" s="66">
        <v>229</v>
      </c>
      <c r="E170" s="92">
        <f>D170/C170*100</f>
        <v>100</v>
      </c>
    </row>
    <row r="171" spans="1:5" ht="24.95" customHeight="1" x14ac:dyDescent="0.15">
      <c r="A171" s="79" t="s">
        <v>202</v>
      </c>
      <c r="B171" s="66">
        <v>312</v>
      </c>
      <c r="C171" s="66">
        <v>159</v>
      </c>
      <c r="D171" s="66">
        <v>159</v>
      </c>
      <c r="E171" s="92">
        <f>D171/C171*100</f>
        <v>100</v>
      </c>
    </row>
    <row r="172" spans="1:5" ht="24.95" customHeight="1" x14ac:dyDescent="0.15">
      <c r="A172" s="79" t="s">
        <v>203</v>
      </c>
      <c r="B172" s="66">
        <v>0</v>
      </c>
      <c r="C172" s="66">
        <v>0</v>
      </c>
      <c r="D172" s="66">
        <v>0</v>
      </c>
      <c r="E172" s="92"/>
    </row>
    <row r="173" spans="1:5" ht="24.95" customHeight="1" x14ac:dyDescent="0.15">
      <c r="A173" s="79" t="s">
        <v>204</v>
      </c>
      <c r="B173" s="66">
        <v>0</v>
      </c>
      <c r="C173" s="66">
        <v>0</v>
      </c>
      <c r="D173" s="66">
        <v>0</v>
      </c>
      <c r="E173" s="92"/>
    </row>
    <row r="174" spans="1:5" ht="24.95" customHeight="1" x14ac:dyDescent="0.15">
      <c r="A174" s="79" t="s">
        <v>205</v>
      </c>
      <c r="B174" s="66">
        <v>9</v>
      </c>
      <c r="C174" s="66">
        <v>0</v>
      </c>
      <c r="D174" s="66">
        <v>0</v>
      </c>
      <c r="E174" s="92">
        <f>D174/B174*100</f>
        <v>0</v>
      </c>
    </row>
    <row r="175" spans="1:5" ht="24.95" customHeight="1" x14ac:dyDescent="0.15">
      <c r="A175" s="79" t="s">
        <v>206</v>
      </c>
      <c r="B175" s="66">
        <v>15</v>
      </c>
      <c r="C175" s="66">
        <v>0</v>
      </c>
      <c r="D175" s="66">
        <v>0</v>
      </c>
      <c r="E175" s="92">
        <f>D175/B175*100</f>
        <v>0</v>
      </c>
    </row>
    <row r="176" spans="1:5" ht="24.95" customHeight="1" x14ac:dyDescent="0.15">
      <c r="A176" s="78" t="s">
        <v>207</v>
      </c>
      <c r="B176" s="66">
        <v>4461</v>
      </c>
      <c r="C176" s="66">
        <v>4505</v>
      </c>
      <c r="D176" s="66">
        <v>4505</v>
      </c>
      <c r="E176" s="92">
        <f>D176/C176*100</f>
        <v>100</v>
      </c>
    </row>
    <row r="177" spans="1:5" ht="24.95" customHeight="1" x14ac:dyDescent="0.15">
      <c r="A177" s="79" t="s">
        <v>208</v>
      </c>
      <c r="B177" s="66">
        <v>2155</v>
      </c>
      <c r="C177" s="66">
        <v>1823</v>
      </c>
      <c r="D177" s="66">
        <v>1823</v>
      </c>
      <c r="E177" s="92">
        <f>D177/C177*100</f>
        <v>100</v>
      </c>
    </row>
    <row r="178" spans="1:5" ht="24.95" customHeight="1" x14ac:dyDescent="0.15">
      <c r="A178" s="79" t="s">
        <v>209</v>
      </c>
      <c r="B178" s="66">
        <v>725</v>
      </c>
      <c r="C178" s="66">
        <v>1051</v>
      </c>
      <c r="D178" s="66">
        <v>1051</v>
      </c>
      <c r="E178" s="92">
        <f>D178/C178*100</f>
        <v>100</v>
      </c>
    </row>
    <row r="179" spans="1:5" ht="24.95" customHeight="1" x14ac:dyDescent="0.15">
      <c r="A179" s="79" t="s">
        <v>210</v>
      </c>
      <c r="B179" s="66">
        <v>0</v>
      </c>
      <c r="C179" s="66">
        <v>0</v>
      </c>
      <c r="D179" s="66">
        <v>0</v>
      </c>
      <c r="E179" s="92"/>
    </row>
    <row r="180" spans="1:5" ht="24.95" customHeight="1" x14ac:dyDescent="0.15">
      <c r="A180" s="79" t="s">
        <v>211</v>
      </c>
      <c r="B180" s="66">
        <v>0</v>
      </c>
      <c r="C180" s="66">
        <v>211</v>
      </c>
      <c r="D180" s="66">
        <v>211</v>
      </c>
      <c r="E180" s="92">
        <f>D180/C180*100</f>
        <v>100</v>
      </c>
    </row>
    <row r="181" spans="1:5" ht="24.95" customHeight="1" x14ac:dyDescent="0.15">
      <c r="A181" s="79" t="s">
        <v>212</v>
      </c>
      <c r="B181" s="66">
        <v>865</v>
      </c>
      <c r="C181" s="66">
        <v>864</v>
      </c>
      <c r="D181" s="66">
        <v>864</v>
      </c>
      <c r="E181" s="92">
        <f>D181/C181*100</f>
        <v>100</v>
      </c>
    </row>
    <row r="182" spans="1:5" ht="24.95" customHeight="1" x14ac:dyDescent="0.15">
      <c r="A182" s="79" t="s">
        <v>213</v>
      </c>
      <c r="B182" s="66">
        <v>716</v>
      </c>
      <c r="C182" s="66">
        <v>556</v>
      </c>
      <c r="D182" s="66">
        <v>556</v>
      </c>
      <c r="E182" s="92">
        <f>D182/C182*100</f>
        <v>100</v>
      </c>
    </row>
    <row r="183" spans="1:5" ht="24.95" customHeight="1" x14ac:dyDescent="0.15">
      <c r="A183" s="78" t="s">
        <v>214</v>
      </c>
      <c r="B183" s="66">
        <v>10158</v>
      </c>
      <c r="C183" s="66">
        <v>10671</v>
      </c>
      <c r="D183" s="66">
        <v>10671</v>
      </c>
      <c r="E183" s="92">
        <f>D183/C183*100</f>
        <v>100</v>
      </c>
    </row>
    <row r="184" spans="1:5" ht="24.95" customHeight="1" x14ac:dyDescent="0.15">
      <c r="A184" s="79" t="s">
        <v>215</v>
      </c>
      <c r="B184" s="66">
        <v>6868</v>
      </c>
      <c r="C184" s="66">
        <v>7928</v>
      </c>
      <c r="D184" s="66">
        <v>7928</v>
      </c>
      <c r="E184" s="92">
        <f>D184/C184*100</f>
        <v>100</v>
      </c>
    </row>
    <row r="185" spans="1:5" ht="24.95" customHeight="1" x14ac:dyDescent="0.15">
      <c r="A185" s="79" t="s">
        <v>216</v>
      </c>
      <c r="B185" s="66">
        <v>1832</v>
      </c>
      <c r="C185" s="66">
        <v>2259</v>
      </c>
      <c r="D185" s="66">
        <v>2259</v>
      </c>
      <c r="E185" s="92">
        <f>D185/C185*100</f>
        <v>100</v>
      </c>
    </row>
    <row r="186" spans="1:5" ht="24.95" customHeight="1" x14ac:dyDescent="0.15">
      <c r="A186" s="79" t="s">
        <v>217</v>
      </c>
      <c r="B186" s="66">
        <v>0</v>
      </c>
      <c r="C186" s="66">
        <v>0</v>
      </c>
      <c r="D186" s="66">
        <v>0</v>
      </c>
      <c r="E186" s="92"/>
    </row>
    <row r="187" spans="1:5" ht="24.95" customHeight="1" x14ac:dyDescent="0.15">
      <c r="A187" s="79" t="s">
        <v>218</v>
      </c>
      <c r="B187" s="66">
        <v>0</v>
      </c>
      <c r="C187" s="66">
        <v>1</v>
      </c>
      <c r="D187" s="66">
        <v>1</v>
      </c>
      <c r="E187" s="92">
        <f>D187/C187*100</f>
        <v>100</v>
      </c>
    </row>
    <row r="188" spans="1:5" ht="24.95" customHeight="1" x14ac:dyDescent="0.15">
      <c r="A188" s="79" t="s">
        <v>219</v>
      </c>
      <c r="B188" s="66">
        <v>1096</v>
      </c>
      <c r="C188" s="66">
        <v>483</v>
      </c>
      <c r="D188" s="66">
        <v>483</v>
      </c>
      <c r="E188" s="92">
        <f>D188/C188*100</f>
        <v>100</v>
      </c>
    </row>
    <row r="189" spans="1:5" ht="24.95" customHeight="1" x14ac:dyDescent="0.15">
      <c r="A189" s="79" t="s">
        <v>220</v>
      </c>
      <c r="B189" s="66">
        <v>362</v>
      </c>
      <c r="C189" s="66">
        <v>0</v>
      </c>
      <c r="D189" s="66">
        <v>0</v>
      </c>
      <c r="E189" s="92">
        <f>D189/B189*100</f>
        <v>0</v>
      </c>
    </row>
    <row r="190" spans="1:5" ht="24.95" customHeight="1" x14ac:dyDescent="0.15">
      <c r="A190" s="78" t="s">
        <v>221</v>
      </c>
      <c r="B190" s="66">
        <v>4179</v>
      </c>
      <c r="C190" s="66">
        <v>5747</v>
      </c>
      <c r="D190" s="66">
        <v>5563</v>
      </c>
      <c r="E190" s="92">
        <f>D190/C190*100</f>
        <v>96.79832956325039</v>
      </c>
    </row>
    <row r="191" spans="1:5" ht="24.95" customHeight="1" x14ac:dyDescent="0.15">
      <c r="A191" s="79" t="s">
        <v>222</v>
      </c>
      <c r="B191" s="66">
        <v>2185</v>
      </c>
      <c r="C191" s="66">
        <v>2398</v>
      </c>
      <c r="D191" s="66">
        <v>2398</v>
      </c>
      <c r="E191" s="92">
        <f>D191/C191*100</f>
        <v>100</v>
      </c>
    </row>
    <row r="192" spans="1:5" ht="24.95" customHeight="1" x14ac:dyDescent="0.15">
      <c r="A192" s="79" t="s">
        <v>223</v>
      </c>
      <c r="B192" s="66">
        <v>509</v>
      </c>
      <c r="C192" s="66">
        <v>2284</v>
      </c>
      <c r="D192" s="66">
        <v>2284</v>
      </c>
      <c r="E192" s="92">
        <f>D192/C192*100</f>
        <v>100</v>
      </c>
    </row>
    <row r="193" spans="1:5" ht="24.95" customHeight="1" x14ac:dyDescent="0.15">
      <c r="A193" s="79" t="s">
        <v>224</v>
      </c>
      <c r="B193" s="66">
        <v>0</v>
      </c>
      <c r="C193" s="66">
        <v>0</v>
      </c>
      <c r="D193" s="66">
        <v>0</v>
      </c>
      <c r="E193" s="92"/>
    </row>
    <row r="194" spans="1:5" ht="24.95" customHeight="1" x14ac:dyDescent="0.15">
      <c r="A194" s="79" t="s">
        <v>225</v>
      </c>
      <c r="B194" s="66">
        <v>70</v>
      </c>
      <c r="C194" s="66">
        <v>0</v>
      </c>
      <c r="D194" s="66">
        <v>0</v>
      </c>
      <c r="E194" s="92">
        <f>D194/B194*100</f>
        <v>0</v>
      </c>
    </row>
    <row r="195" spans="1:5" ht="24.95" customHeight="1" x14ac:dyDescent="0.15">
      <c r="A195" s="79" t="s">
        <v>226</v>
      </c>
      <c r="B195" s="66">
        <v>278</v>
      </c>
      <c r="C195" s="66">
        <v>304</v>
      </c>
      <c r="D195" s="66">
        <v>304</v>
      </c>
      <c r="E195" s="92">
        <f>D195/C195*100</f>
        <v>100</v>
      </c>
    </row>
    <row r="196" spans="1:5" ht="24.95" customHeight="1" x14ac:dyDescent="0.15">
      <c r="A196" s="79" t="s">
        <v>227</v>
      </c>
      <c r="B196" s="66">
        <v>1137</v>
      </c>
      <c r="C196" s="66">
        <v>761</v>
      </c>
      <c r="D196" s="66">
        <v>577</v>
      </c>
      <c r="E196" s="92">
        <f>D196/C196*100</f>
        <v>75.82128777923785</v>
      </c>
    </row>
    <row r="197" spans="1:5" ht="24.95" customHeight="1" x14ac:dyDescent="0.15">
      <c r="A197" s="78" t="s">
        <v>228</v>
      </c>
      <c r="B197" s="66">
        <v>3286</v>
      </c>
      <c r="C197" s="66">
        <v>4165</v>
      </c>
      <c r="D197" s="66">
        <v>4165</v>
      </c>
      <c r="E197" s="92">
        <f>D197/C197*100</f>
        <v>100</v>
      </c>
    </row>
    <row r="198" spans="1:5" ht="24.95" customHeight="1" x14ac:dyDescent="0.15">
      <c r="A198" s="79" t="s">
        <v>229</v>
      </c>
      <c r="B198" s="66">
        <v>1307</v>
      </c>
      <c r="C198" s="66">
        <v>1339</v>
      </c>
      <c r="D198" s="66">
        <v>1339</v>
      </c>
      <c r="E198" s="92">
        <f>D198/C198*100</f>
        <v>100</v>
      </c>
    </row>
    <row r="199" spans="1:5" ht="24.95" customHeight="1" x14ac:dyDescent="0.15">
      <c r="A199" s="79" t="s">
        <v>230</v>
      </c>
      <c r="B199" s="66">
        <v>1075</v>
      </c>
      <c r="C199" s="66">
        <v>1127</v>
      </c>
      <c r="D199" s="66">
        <v>1127</v>
      </c>
      <c r="E199" s="92">
        <f>D199/C199*100</f>
        <v>100</v>
      </c>
    </row>
    <row r="200" spans="1:5" ht="24.95" customHeight="1" x14ac:dyDescent="0.15">
      <c r="A200" s="79" t="s">
        <v>231</v>
      </c>
      <c r="B200" s="66">
        <v>0</v>
      </c>
      <c r="C200" s="66">
        <v>0</v>
      </c>
      <c r="D200" s="66">
        <v>0</v>
      </c>
      <c r="E200" s="92"/>
    </row>
    <row r="201" spans="1:5" ht="24.95" customHeight="1" x14ac:dyDescent="0.15">
      <c r="A201" s="79" t="s">
        <v>232</v>
      </c>
      <c r="B201" s="66">
        <v>517</v>
      </c>
      <c r="C201" s="66">
        <v>580</v>
      </c>
      <c r="D201" s="66">
        <v>580</v>
      </c>
      <c r="E201" s="92">
        <f>D201/C201*100</f>
        <v>100</v>
      </c>
    </row>
    <row r="202" spans="1:5" ht="24.95" customHeight="1" x14ac:dyDescent="0.15">
      <c r="A202" s="79" t="s">
        <v>233</v>
      </c>
      <c r="B202" s="66">
        <v>387</v>
      </c>
      <c r="C202" s="66">
        <v>1119</v>
      </c>
      <c r="D202" s="66">
        <v>1119</v>
      </c>
      <c r="E202" s="92">
        <f>D202/C202*100</f>
        <v>100</v>
      </c>
    </row>
    <row r="203" spans="1:5" ht="24.95" customHeight="1" x14ac:dyDescent="0.15">
      <c r="A203" s="78" t="s">
        <v>234</v>
      </c>
      <c r="B203" s="66">
        <v>1804</v>
      </c>
      <c r="C203" s="66">
        <v>1966</v>
      </c>
      <c r="D203" s="66">
        <v>1966</v>
      </c>
      <c r="E203" s="92">
        <f>D203/C203*100</f>
        <v>100</v>
      </c>
    </row>
    <row r="204" spans="1:5" ht="24.95" customHeight="1" x14ac:dyDescent="0.15">
      <c r="A204" s="79" t="s">
        <v>235</v>
      </c>
      <c r="B204" s="66">
        <v>1488</v>
      </c>
      <c r="C204" s="66">
        <v>1609</v>
      </c>
      <c r="D204" s="66">
        <v>1609</v>
      </c>
      <c r="E204" s="92">
        <f>D204/C204*100</f>
        <v>100</v>
      </c>
    </row>
    <row r="205" spans="1:5" ht="24.95" customHeight="1" x14ac:dyDescent="0.15">
      <c r="A205" s="79" t="s">
        <v>236</v>
      </c>
      <c r="B205" s="66">
        <v>119</v>
      </c>
      <c r="C205" s="66">
        <v>210</v>
      </c>
      <c r="D205" s="66">
        <v>210</v>
      </c>
      <c r="E205" s="92">
        <f>D205/C205*100</f>
        <v>100</v>
      </c>
    </row>
    <row r="206" spans="1:5" ht="24.95" customHeight="1" x14ac:dyDescent="0.15">
      <c r="A206" s="79" t="s">
        <v>237</v>
      </c>
      <c r="B206" s="66">
        <v>0</v>
      </c>
      <c r="C206" s="66">
        <v>0</v>
      </c>
      <c r="D206" s="66">
        <v>0</v>
      </c>
      <c r="E206" s="92"/>
    </row>
    <row r="207" spans="1:5" ht="24.95" customHeight="1" x14ac:dyDescent="0.15">
      <c r="A207" s="79" t="s">
        <v>238</v>
      </c>
      <c r="B207" s="66">
        <v>20</v>
      </c>
      <c r="C207" s="66">
        <v>28</v>
      </c>
      <c r="D207" s="66">
        <v>28</v>
      </c>
      <c r="E207" s="92">
        <f>D207/C207*100</f>
        <v>100</v>
      </c>
    </row>
    <row r="208" spans="1:5" ht="24.95" customHeight="1" x14ac:dyDescent="0.15">
      <c r="A208" s="79" t="s">
        <v>239</v>
      </c>
      <c r="B208" s="66">
        <v>50</v>
      </c>
      <c r="C208" s="66">
        <v>0</v>
      </c>
      <c r="D208" s="66">
        <v>0</v>
      </c>
      <c r="E208" s="92">
        <f>D208/B208*100</f>
        <v>0</v>
      </c>
    </row>
    <row r="209" spans="1:5" ht="24.95" customHeight="1" x14ac:dyDescent="0.15">
      <c r="A209" s="79" t="s">
        <v>240</v>
      </c>
      <c r="B209" s="66">
        <v>71</v>
      </c>
      <c r="C209" s="66">
        <v>100</v>
      </c>
      <c r="D209" s="66">
        <v>100</v>
      </c>
      <c r="E209" s="92">
        <f>D209/C209*100</f>
        <v>100</v>
      </c>
    </row>
    <row r="210" spans="1:5" ht="24.95" customHeight="1" x14ac:dyDescent="0.15">
      <c r="A210" s="79" t="s">
        <v>241</v>
      </c>
      <c r="B210" s="66">
        <v>56</v>
      </c>
      <c r="C210" s="66">
        <v>19</v>
      </c>
      <c r="D210" s="66">
        <v>19</v>
      </c>
      <c r="E210" s="92">
        <f>D210/C210*100</f>
        <v>100</v>
      </c>
    </row>
    <row r="211" spans="1:5" ht="24.95" customHeight="1" x14ac:dyDescent="0.15">
      <c r="A211" s="78" t="s">
        <v>242</v>
      </c>
      <c r="B211" s="66">
        <v>0</v>
      </c>
      <c r="C211" s="66">
        <v>0</v>
      </c>
      <c r="D211" s="66">
        <v>0</v>
      </c>
      <c r="E211" s="92"/>
    </row>
    <row r="212" spans="1:5" ht="24.95" customHeight="1" x14ac:dyDescent="0.15">
      <c r="A212" s="79" t="s">
        <v>243</v>
      </c>
      <c r="B212" s="66"/>
      <c r="C212" s="66">
        <v>0</v>
      </c>
      <c r="D212" s="66">
        <v>0</v>
      </c>
      <c r="E212" s="92"/>
    </row>
    <row r="213" spans="1:5" ht="24.95" customHeight="1" x14ac:dyDescent="0.15">
      <c r="A213" s="79" t="s">
        <v>244</v>
      </c>
      <c r="B213" s="66"/>
      <c r="C213" s="66">
        <v>0</v>
      </c>
      <c r="D213" s="66">
        <v>0</v>
      </c>
      <c r="E213" s="92"/>
    </row>
    <row r="214" spans="1:5" ht="24.95" customHeight="1" x14ac:dyDescent="0.15">
      <c r="A214" s="79" t="s">
        <v>245</v>
      </c>
      <c r="B214" s="66"/>
      <c r="C214" s="66">
        <v>0</v>
      </c>
      <c r="D214" s="66">
        <v>0</v>
      </c>
      <c r="E214" s="92"/>
    </row>
    <row r="215" spans="1:5" ht="24.95" customHeight="1" x14ac:dyDescent="0.15">
      <c r="A215" s="79" t="s">
        <v>246</v>
      </c>
      <c r="B215" s="66"/>
      <c r="C215" s="66">
        <v>0</v>
      </c>
      <c r="D215" s="66">
        <v>0</v>
      </c>
      <c r="E215" s="92"/>
    </row>
    <row r="216" spans="1:5" ht="24.95" customHeight="1" x14ac:dyDescent="0.15">
      <c r="A216" s="79" t="s">
        <v>247</v>
      </c>
      <c r="B216" s="66"/>
      <c r="C216" s="66">
        <v>0</v>
      </c>
      <c r="D216" s="66">
        <v>0</v>
      </c>
      <c r="E216" s="92"/>
    </row>
    <row r="217" spans="1:5" ht="24.95" customHeight="1" x14ac:dyDescent="0.15">
      <c r="A217" s="78" t="s">
        <v>248</v>
      </c>
      <c r="B217" s="66">
        <v>1439</v>
      </c>
      <c r="C217" s="66">
        <v>1477</v>
      </c>
      <c r="D217" s="66">
        <v>1477</v>
      </c>
      <c r="E217" s="92">
        <f>D217/C217*100</f>
        <v>100</v>
      </c>
    </row>
    <row r="218" spans="1:5" ht="24.95" customHeight="1" x14ac:dyDescent="0.15">
      <c r="A218" s="79" t="s">
        <v>249</v>
      </c>
      <c r="B218" s="66">
        <v>581</v>
      </c>
      <c r="C218" s="66">
        <v>696</v>
      </c>
      <c r="D218" s="66">
        <v>696</v>
      </c>
      <c r="E218" s="92">
        <f>D218/C218*100</f>
        <v>100</v>
      </c>
    </row>
    <row r="219" spans="1:5" ht="24.95" customHeight="1" x14ac:dyDescent="0.15">
      <c r="A219" s="79" t="s">
        <v>250</v>
      </c>
      <c r="B219" s="66">
        <v>0</v>
      </c>
      <c r="C219" s="66">
        <v>401</v>
      </c>
      <c r="D219" s="66">
        <v>401</v>
      </c>
      <c r="E219" s="92">
        <f>D219/C219*100</f>
        <v>100</v>
      </c>
    </row>
    <row r="220" spans="1:5" ht="24.95" customHeight="1" x14ac:dyDescent="0.15">
      <c r="A220" s="79" t="s">
        <v>251</v>
      </c>
      <c r="B220" s="66">
        <v>0</v>
      </c>
      <c r="C220" s="66">
        <v>0</v>
      </c>
      <c r="D220" s="66">
        <v>0</v>
      </c>
      <c r="E220" s="92"/>
    </row>
    <row r="221" spans="1:5" ht="24.95" customHeight="1" x14ac:dyDescent="0.15">
      <c r="A221" s="79" t="s">
        <v>252</v>
      </c>
      <c r="B221" s="66">
        <v>70</v>
      </c>
      <c r="C221" s="66">
        <v>223</v>
      </c>
      <c r="D221" s="66">
        <v>223</v>
      </c>
      <c r="E221" s="92">
        <f>D221/C221*100</f>
        <v>100</v>
      </c>
    </row>
    <row r="222" spans="1:5" ht="24.95" customHeight="1" x14ac:dyDescent="0.15">
      <c r="A222" s="79" t="s">
        <v>253</v>
      </c>
      <c r="B222" s="66">
        <v>788</v>
      </c>
      <c r="C222" s="66">
        <v>157</v>
      </c>
      <c r="D222" s="66">
        <v>157</v>
      </c>
      <c r="E222" s="92">
        <f>D222/C222*100</f>
        <v>100</v>
      </c>
    </row>
    <row r="223" spans="1:5" ht="24.95" customHeight="1" x14ac:dyDescent="0.15">
      <c r="A223" s="78" t="s">
        <v>254</v>
      </c>
      <c r="B223" s="66">
        <v>0</v>
      </c>
      <c r="C223" s="66">
        <v>372</v>
      </c>
      <c r="D223" s="66">
        <v>372</v>
      </c>
      <c r="E223" s="92">
        <f>D223/C223*100</f>
        <v>100</v>
      </c>
    </row>
    <row r="224" spans="1:5" ht="24.95" customHeight="1" x14ac:dyDescent="0.15">
      <c r="A224" s="79" t="s">
        <v>255</v>
      </c>
      <c r="B224" s="66"/>
      <c r="C224" s="66">
        <v>116</v>
      </c>
      <c r="D224" s="66">
        <v>116</v>
      </c>
      <c r="E224" s="92">
        <f>D224/C224*100</f>
        <v>100</v>
      </c>
    </row>
    <row r="225" spans="1:5" ht="24.95" customHeight="1" x14ac:dyDescent="0.15">
      <c r="A225" s="79" t="s">
        <v>256</v>
      </c>
      <c r="B225" s="66"/>
      <c r="C225" s="66">
        <v>219</v>
      </c>
      <c r="D225" s="66">
        <v>219</v>
      </c>
      <c r="E225" s="92">
        <f>D225/C225*100</f>
        <v>100</v>
      </c>
    </row>
    <row r="226" spans="1:5" ht="24.95" customHeight="1" x14ac:dyDescent="0.15">
      <c r="A226" s="79" t="s">
        <v>257</v>
      </c>
      <c r="B226" s="66"/>
      <c r="C226" s="66">
        <v>0</v>
      </c>
      <c r="D226" s="66">
        <v>0</v>
      </c>
      <c r="E226" s="92"/>
    </row>
    <row r="227" spans="1:5" ht="24.95" customHeight="1" x14ac:dyDescent="0.15">
      <c r="A227" s="79" t="s">
        <v>258</v>
      </c>
      <c r="B227" s="66"/>
      <c r="C227" s="66">
        <v>37</v>
      </c>
      <c r="D227" s="66">
        <v>37</v>
      </c>
      <c r="E227" s="92">
        <f>D227/C227*100</f>
        <v>100</v>
      </c>
    </row>
    <row r="228" spans="1:5" ht="24.95" customHeight="1" x14ac:dyDescent="0.15">
      <c r="A228" s="79" t="s">
        <v>259</v>
      </c>
      <c r="B228" s="66"/>
      <c r="C228" s="66">
        <v>0</v>
      </c>
      <c r="D228" s="66">
        <v>0</v>
      </c>
      <c r="E228" s="92"/>
    </row>
    <row r="229" spans="1:5" ht="24.95" customHeight="1" x14ac:dyDescent="0.15">
      <c r="A229" s="78" t="s">
        <v>260</v>
      </c>
      <c r="B229" s="66">
        <v>11821</v>
      </c>
      <c r="C229" s="66">
        <v>14171</v>
      </c>
      <c r="D229" s="66">
        <v>14171</v>
      </c>
      <c r="E229" s="92">
        <f>D229/C229*100</f>
        <v>100</v>
      </c>
    </row>
    <row r="230" spans="1:5" ht="24.95" customHeight="1" x14ac:dyDescent="0.15">
      <c r="A230" s="79" t="s">
        <v>261</v>
      </c>
      <c r="B230" s="66">
        <v>7383</v>
      </c>
      <c r="C230" s="66">
        <v>9244</v>
      </c>
      <c r="D230" s="66">
        <v>9244</v>
      </c>
      <c r="E230" s="92">
        <f>D230/C230*100</f>
        <v>100</v>
      </c>
    </row>
    <row r="231" spans="1:5" ht="24.95" customHeight="1" x14ac:dyDescent="0.15">
      <c r="A231" s="79" t="s">
        <v>262</v>
      </c>
      <c r="B231" s="66">
        <v>324</v>
      </c>
      <c r="C231" s="66">
        <v>380</v>
      </c>
      <c r="D231" s="66">
        <v>380</v>
      </c>
      <c r="E231" s="92">
        <f>D231/C231*100</f>
        <v>100</v>
      </c>
    </row>
    <row r="232" spans="1:5" ht="24.95" customHeight="1" x14ac:dyDescent="0.15">
      <c r="A232" s="79" t="s">
        <v>263</v>
      </c>
      <c r="B232" s="66">
        <v>6</v>
      </c>
      <c r="C232" s="66">
        <v>6</v>
      </c>
      <c r="D232" s="66">
        <v>6</v>
      </c>
      <c r="E232" s="92">
        <f>D232/C232*100</f>
        <v>100</v>
      </c>
    </row>
    <row r="233" spans="1:5" ht="24.95" customHeight="1" x14ac:dyDescent="0.15">
      <c r="A233" s="79" t="s">
        <v>264</v>
      </c>
      <c r="B233" s="66">
        <v>72</v>
      </c>
      <c r="C233" s="66">
        <v>800</v>
      </c>
      <c r="D233" s="66">
        <v>800</v>
      </c>
      <c r="E233" s="92">
        <f>D233/C233*100</f>
        <v>100</v>
      </c>
    </row>
    <row r="234" spans="1:5" ht="24.95" customHeight="1" x14ac:dyDescent="0.15">
      <c r="A234" s="79" t="s">
        <v>265</v>
      </c>
      <c r="B234" s="66">
        <v>44</v>
      </c>
      <c r="C234" s="66">
        <v>44</v>
      </c>
      <c r="D234" s="66">
        <v>44</v>
      </c>
      <c r="E234" s="92">
        <f>D234/C234*100</f>
        <v>100</v>
      </c>
    </row>
    <row r="235" spans="1:5" ht="24.95" customHeight="1" x14ac:dyDescent="0.15">
      <c r="A235" s="79" t="s">
        <v>266</v>
      </c>
      <c r="B235" s="66">
        <v>9</v>
      </c>
      <c r="C235" s="66">
        <v>7</v>
      </c>
      <c r="D235" s="66">
        <v>7</v>
      </c>
      <c r="E235" s="92">
        <f>D235/C235*100</f>
        <v>100</v>
      </c>
    </row>
    <row r="236" spans="1:5" ht="24.95" customHeight="1" x14ac:dyDescent="0.15">
      <c r="A236" s="79" t="s">
        <v>267</v>
      </c>
      <c r="B236" s="66">
        <v>0</v>
      </c>
      <c r="C236" s="66">
        <v>0</v>
      </c>
      <c r="D236" s="66">
        <v>0</v>
      </c>
      <c r="E236" s="92"/>
    </row>
    <row r="237" spans="1:5" ht="24.95" customHeight="1" x14ac:dyDescent="0.15">
      <c r="A237" s="79" t="s">
        <v>268</v>
      </c>
      <c r="B237" s="66">
        <v>12</v>
      </c>
      <c r="C237" s="66">
        <v>17</v>
      </c>
      <c r="D237" s="66">
        <v>17</v>
      </c>
      <c r="E237" s="92">
        <f>D237/C237*100</f>
        <v>100</v>
      </c>
    </row>
    <row r="238" spans="1:5" ht="24.95" customHeight="1" x14ac:dyDescent="0.15">
      <c r="A238" s="79" t="s">
        <v>269</v>
      </c>
      <c r="B238" s="66">
        <v>0</v>
      </c>
      <c r="C238" s="66">
        <v>0</v>
      </c>
      <c r="D238" s="66">
        <v>0</v>
      </c>
      <c r="E238" s="92"/>
    </row>
    <row r="239" spans="1:5" ht="24.95" customHeight="1" x14ac:dyDescent="0.15">
      <c r="A239" s="79" t="s">
        <v>270</v>
      </c>
      <c r="B239" s="66">
        <v>0</v>
      </c>
      <c r="C239" s="66">
        <v>0</v>
      </c>
      <c r="D239" s="66">
        <v>0</v>
      </c>
      <c r="E239" s="92"/>
    </row>
    <row r="240" spans="1:5" ht="24.95" customHeight="1" x14ac:dyDescent="0.15">
      <c r="A240" s="79" t="s">
        <v>271</v>
      </c>
      <c r="B240" s="66">
        <v>0</v>
      </c>
      <c r="C240" s="66">
        <v>0</v>
      </c>
      <c r="D240" s="66">
        <v>0</v>
      </c>
      <c r="E240" s="92"/>
    </row>
    <row r="241" spans="1:5" ht="24.95" customHeight="1" x14ac:dyDescent="0.15">
      <c r="A241" s="79" t="s">
        <v>272</v>
      </c>
      <c r="B241" s="66">
        <v>6</v>
      </c>
      <c r="C241" s="66">
        <v>263</v>
      </c>
      <c r="D241" s="66">
        <v>263</v>
      </c>
      <c r="E241" s="92">
        <f>D241/C241*100</f>
        <v>100</v>
      </c>
    </row>
    <row r="242" spans="1:5" ht="24.95" customHeight="1" x14ac:dyDescent="0.15">
      <c r="A242" s="79" t="s">
        <v>273</v>
      </c>
      <c r="B242" s="66">
        <v>0</v>
      </c>
      <c r="C242" s="66">
        <v>0</v>
      </c>
      <c r="D242" s="66">
        <v>0</v>
      </c>
      <c r="E242" s="92"/>
    </row>
    <row r="243" spans="1:5" ht="24.95" customHeight="1" x14ac:dyDescent="0.15">
      <c r="A243" s="79" t="s">
        <v>274</v>
      </c>
      <c r="B243" s="66">
        <v>0</v>
      </c>
      <c r="C243" s="66">
        <v>0</v>
      </c>
      <c r="D243" s="66">
        <v>0</v>
      </c>
      <c r="E243" s="92"/>
    </row>
    <row r="244" spans="1:5" ht="24.95" customHeight="1" x14ac:dyDescent="0.15">
      <c r="A244" s="79" t="s">
        <v>275</v>
      </c>
      <c r="B244" s="66">
        <v>3471</v>
      </c>
      <c r="C244" s="66">
        <v>3000</v>
      </c>
      <c r="D244" s="66">
        <v>3000</v>
      </c>
      <c r="E244" s="92">
        <f>D244/C244*100</f>
        <v>100</v>
      </c>
    </row>
    <row r="245" spans="1:5" ht="24.95" customHeight="1" x14ac:dyDescent="0.15">
      <c r="A245" s="79" t="s">
        <v>276</v>
      </c>
      <c r="B245" s="66">
        <v>494</v>
      </c>
      <c r="C245" s="66">
        <v>410</v>
      </c>
      <c r="D245" s="66">
        <v>410</v>
      </c>
      <c r="E245" s="92">
        <f>D245/C245*100</f>
        <v>100</v>
      </c>
    </row>
    <row r="246" spans="1:5" ht="24.95" customHeight="1" x14ac:dyDescent="0.15">
      <c r="A246" s="78" t="s">
        <v>277</v>
      </c>
      <c r="B246" s="66">
        <v>2391</v>
      </c>
      <c r="C246" s="66">
        <v>7728</v>
      </c>
      <c r="D246" s="66">
        <v>1552</v>
      </c>
      <c r="E246" s="92">
        <f>D246/C246*100</f>
        <v>20.082815734989648</v>
      </c>
    </row>
    <row r="247" spans="1:5" ht="24.95" customHeight="1" x14ac:dyDescent="0.15">
      <c r="A247" s="79" t="s">
        <v>278</v>
      </c>
      <c r="B247" s="66"/>
      <c r="C247" s="66">
        <v>0</v>
      </c>
      <c r="D247" s="66">
        <v>0</v>
      </c>
      <c r="E247" s="92"/>
    </row>
    <row r="248" spans="1:5" ht="24.95" customHeight="1" x14ac:dyDescent="0.15">
      <c r="A248" s="79" t="s">
        <v>279</v>
      </c>
      <c r="B248" s="66">
        <v>2391</v>
      </c>
      <c r="C248" s="66">
        <v>7728</v>
      </c>
      <c r="D248" s="66">
        <v>1552</v>
      </c>
      <c r="E248" s="92">
        <f>D248/C248*100</f>
        <v>20.082815734989648</v>
      </c>
    </row>
    <row r="249" spans="1:5" ht="24.95" customHeight="1" x14ac:dyDescent="0.15">
      <c r="A249" s="104" t="s">
        <v>280</v>
      </c>
      <c r="B249" s="66">
        <v>0</v>
      </c>
      <c r="C249" s="66">
        <v>0</v>
      </c>
      <c r="D249" s="66">
        <v>0</v>
      </c>
      <c r="E249" s="92"/>
    </row>
    <row r="250" spans="1:5" ht="24.95" customHeight="1" x14ac:dyDescent="0.15">
      <c r="A250" s="78" t="s">
        <v>281</v>
      </c>
      <c r="B250" s="66">
        <v>0</v>
      </c>
      <c r="C250" s="66">
        <v>0</v>
      </c>
      <c r="D250" s="66">
        <v>0</v>
      </c>
      <c r="E250" s="92"/>
    </row>
    <row r="251" spans="1:5" ht="24.95" customHeight="1" x14ac:dyDescent="0.15">
      <c r="A251" s="79" t="s">
        <v>282</v>
      </c>
      <c r="B251" s="66"/>
      <c r="C251" s="66">
        <v>0</v>
      </c>
      <c r="D251" s="66">
        <v>0</v>
      </c>
      <c r="E251" s="92"/>
    </row>
    <row r="252" spans="1:5" ht="24.95" customHeight="1" x14ac:dyDescent="0.15">
      <c r="A252" s="79" t="s">
        <v>283</v>
      </c>
      <c r="B252" s="66"/>
      <c r="C252" s="66">
        <v>0</v>
      </c>
      <c r="D252" s="66">
        <v>0</v>
      </c>
      <c r="E252" s="92"/>
    </row>
    <row r="253" spans="1:5" ht="24.95" customHeight="1" x14ac:dyDescent="0.15">
      <c r="A253" s="79" t="s">
        <v>284</v>
      </c>
      <c r="B253" s="66"/>
      <c r="C253" s="66">
        <v>0</v>
      </c>
      <c r="D253" s="66">
        <v>0</v>
      </c>
      <c r="E253" s="92"/>
    </row>
    <row r="254" spans="1:5" ht="24.95" customHeight="1" x14ac:dyDescent="0.15">
      <c r="A254" s="79" t="s">
        <v>285</v>
      </c>
      <c r="B254" s="66"/>
      <c r="C254" s="66">
        <v>0</v>
      </c>
      <c r="D254" s="66">
        <v>0</v>
      </c>
      <c r="E254" s="92"/>
    </row>
    <row r="255" spans="1:5" ht="24.95" customHeight="1" x14ac:dyDescent="0.15">
      <c r="A255" s="79" t="s">
        <v>286</v>
      </c>
      <c r="B255" s="66"/>
      <c r="C255" s="66">
        <v>0</v>
      </c>
      <c r="D255" s="66">
        <v>0</v>
      </c>
      <c r="E255" s="92"/>
    </row>
    <row r="256" spans="1:5" ht="24.95" customHeight="1" x14ac:dyDescent="0.15">
      <c r="A256" s="79" t="s">
        <v>287</v>
      </c>
      <c r="B256" s="66"/>
      <c r="C256" s="66">
        <v>0</v>
      </c>
      <c r="D256" s="66">
        <v>0</v>
      </c>
      <c r="E256" s="92"/>
    </row>
    <row r="257" spans="1:5" ht="24.95" customHeight="1" x14ac:dyDescent="0.15">
      <c r="A257" s="78" t="s">
        <v>288</v>
      </c>
      <c r="B257" s="66">
        <v>0</v>
      </c>
      <c r="C257" s="66">
        <v>0</v>
      </c>
      <c r="D257" s="66">
        <v>0</v>
      </c>
      <c r="E257" s="92"/>
    </row>
    <row r="258" spans="1:5" ht="24.95" customHeight="1" x14ac:dyDescent="0.15">
      <c r="A258" s="79" t="s">
        <v>289</v>
      </c>
      <c r="B258" s="66">
        <v>0</v>
      </c>
      <c r="C258" s="66">
        <v>0</v>
      </c>
      <c r="D258" s="66">
        <v>0</v>
      </c>
      <c r="E258" s="92"/>
    </row>
    <row r="259" spans="1:5" ht="24.95" customHeight="1" x14ac:dyDescent="0.15">
      <c r="A259" s="79" t="s">
        <v>290</v>
      </c>
      <c r="B259" s="66"/>
      <c r="C259" s="66">
        <v>0</v>
      </c>
      <c r="D259" s="66">
        <v>0</v>
      </c>
      <c r="E259" s="92"/>
    </row>
    <row r="260" spans="1:5" ht="24.95" customHeight="1" x14ac:dyDescent="0.15">
      <c r="A260" s="78" t="s">
        <v>291</v>
      </c>
      <c r="B260" s="66">
        <v>0</v>
      </c>
      <c r="C260" s="66">
        <v>0</v>
      </c>
      <c r="D260" s="66">
        <v>0</v>
      </c>
      <c r="E260" s="92"/>
    </row>
    <row r="261" spans="1:5" ht="24.95" customHeight="1" x14ac:dyDescent="0.15">
      <c r="A261" s="79" t="s">
        <v>292</v>
      </c>
      <c r="B261" s="66"/>
      <c r="C261" s="66">
        <v>0</v>
      </c>
      <c r="D261" s="66">
        <v>0</v>
      </c>
      <c r="E261" s="92"/>
    </row>
    <row r="262" spans="1:5" ht="24.95" customHeight="1" x14ac:dyDescent="0.15">
      <c r="A262" s="79" t="s">
        <v>293</v>
      </c>
      <c r="B262" s="66"/>
      <c r="C262" s="66">
        <v>0</v>
      </c>
      <c r="D262" s="66">
        <v>0</v>
      </c>
      <c r="E262" s="92"/>
    </row>
    <row r="263" spans="1:5" ht="24.95" customHeight="1" x14ac:dyDescent="0.15">
      <c r="A263" s="78" t="s">
        <v>294</v>
      </c>
      <c r="B263" s="66">
        <v>0</v>
      </c>
      <c r="C263" s="66">
        <v>0</v>
      </c>
      <c r="D263" s="66">
        <v>0</v>
      </c>
      <c r="E263" s="92"/>
    </row>
    <row r="264" spans="1:5" ht="24.95" customHeight="1" x14ac:dyDescent="0.15">
      <c r="A264" s="79" t="s">
        <v>295</v>
      </c>
      <c r="B264" s="66"/>
      <c r="C264" s="66">
        <v>0</v>
      </c>
      <c r="D264" s="66">
        <v>0</v>
      </c>
      <c r="E264" s="92"/>
    </row>
    <row r="265" spans="1:5" ht="24.95" customHeight="1" x14ac:dyDescent="0.15">
      <c r="A265" s="79" t="s">
        <v>296</v>
      </c>
      <c r="B265" s="66">
        <v>0</v>
      </c>
      <c r="C265" s="66">
        <v>0</v>
      </c>
      <c r="D265" s="66">
        <v>0</v>
      </c>
      <c r="E265" s="92"/>
    </row>
    <row r="266" spans="1:5" ht="24.95" customHeight="1" x14ac:dyDescent="0.15">
      <c r="A266" s="79" t="s">
        <v>297</v>
      </c>
      <c r="B266" s="66"/>
      <c r="C266" s="66">
        <v>0</v>
      </c>
      <c r="D266" s="66">
        <v>0</v>
      </c>
      <c r="E266" s="92"/>
    </row>
    <row r="267" spans="1:5" ht="24.95" customHeight="1" x14ac:dyDescent="0.15">
      <c r="A267" s="79" t="s">
        <v>298</v>
      </c>
      <c r="B267" s="66"/>
      <c r="C267" s="66">
        <v>0</v>
      </c>
      <c r="D267" s="66">
        <v>0</v>
      </c>
      <c r="E267" s="92"/>
    </row>
    <row r="268" spans="1:5" ht="24.95" customHeight="1" x14ac:dyDescent="0.15">
      <c r="A268" s="79" t="s">
        <v>299</v>
      </c>
      <c r="B268" s="66">
        <v>0</v>
      </c>
      <c r="C268" s="66">
        <v>0</v>
      </c>
      <c r="D268" s="66">
        <v>0</v>
      </c>
      <c r="E268" s="92"/>
    </row>
    <row r="269" spans="1:5" ht="24.95" customHeight="1" x14ac:dyDescent="0.15">
      <c r="A269" s="78" t="s">
        <v>300</v>
      </c>
      <c r="B269" s="66">
        <v>0</v>
      </c>
      <c r="C269" s="66">
        <v>0</v>
      </c>
      <c r="D269" s="66">
        <v>0</v>
      </c>
      <c r="E269" s="92"/>
    </row>
    <row r="270" spans="1:5" ht="24.95" customHeight="1" x14ac:dyDescent="0.15">
      <c r="A270" s="79" t="s">
        <v>301</v>
      </c>
      <c r="B270" s="66"/>
      <c r="C270" s="66">
        <v>0</v>
      </c>
      <c r="D270" s="66">
        <v>0</v>
      </c>
      <c r="E270" s="92"/>
    </row>
    <row r="271" spans="1:5" ht="24.95" customHeight="1" x14ac:dyDescent="0.15">
      <c r="A271" s="79" t="s">
        <v>302</v>
      </c>
      <c r="B271" s="66">
        <v>0</v>
      </c>
      <c r="C271" s="66">
        <v>0</v>
      </c>
      <c r="D271" s="66">
        <v>0</v>
      </c>
      <c r="E271" s="92"/>
    </row>
    <row r="272" spans="1:5" ht="24.95" customHeight="1" x14ac:dyDescent="0.15">
      <c r="A272" s="79" t="s">
        <v>303</v>
      </c>
      <c r="B272" s="66"/>
      <c r="C272" s="66">
        <v>0</v>
      </c>
      <c r="D272" s="66">
        <v>0</v>
      </c>
      <c r="E272" s="92"/>
    </row>
    <row r="273" spans="1:5" ht="24.95" customHeight="1" x14ac:dyDescent="0.15">
      <c r="A273" s="78" t="s">
        <v>304</v>
      </c>
      <c r="B273" s="66">
        <v>0</v>
      </c>
      <c r="C273" s="66">
        <v>0</v>
      </c>
      <c r="D273" s="66">
        <v>0</v>
      </c>
      <c r="E273" s="92"/>
    </row>
    <row r="274" spans="1:5" ht="24.95" customHeight="1" x14ac:dyDescent="0.15">
      <c r="A274" s="79" t="s">
        <v>305</v>
      </c>
      <c r="B274" s="66"/>
      <c r="C274" s="66">
        <v>0</v>
      </c>
      <c r="D274" s="66">
        <v>0</v>
      </c>
      <c r="E274" s="92"/>
    </row>
    <row r="275" spans="1:5" ht="24.95" customHeight="1" x14ac:dyDescent="0.15">
      <c r="A275" s="78" t="s">
        <v>306</v>
      </c>
      <c r="B275" s="66">
        <v>0</v>
      </c>
      <c r="C275" s="66">
        <v>0</v>
      </c>
      <c r="D275" s="66">
        <v>0</v>
      </c>
      <c r="E275" s="92"/>
    </row>
    <row r="276" spans="1:5" ht="24.95" customHeight="1" x14ac:dyDescent="0.15">
      <c r="A276" s="79" t="s">
        <v>307</v>
      </c>
      <c r="B276" s="66"/>
      <c r="C276" s="66">
        <v>0</v>
      </c>
      <c r="D276" s="66">
        <v>0</v>
      </c>
      <c r="E276" s="92"/>
    </row>
    <row r="277" spans="1:5" ht="24.95" customHeight="1" x14ac:dyDescent="0.15">
      <c r="A277" s="79" t="s">
        <v>308</v>
      </c>
      <c r="B277" s="66">
        <v>0</v>
      </c>
      <c r="C277" s="66">
        <v>0</v>
      </c>
      <c r="D277" s="66">
        <v>0</v>
      </c>
      <c r="E277" s="92"/>
    </row>
    <row r="278" spans="1:5" ht="24.95" customHeight="1" x14ac:dyDescent="0.15">
      <c r="A278" s="79" t="s">
        <v>309</v>
      </c>
      <c r="B278" s="66"/>
      <c r="C278" s="66">
        <v>0</v>
      </c>
      <c r="D278" s="66">
        <v>0</v>
      </c>
      <c r="E278" s="92"/>
    </row>
    <row r="279" spans="1:5" ht="24.95" customHeight="1" x14ac:dyDescent="0.15">
      <c r="A279" s="79" t="s">
        <v>310</v>
      </c>
      <c r="B279" s="66"/>
      <c r="C279" s="66">
        <v>0</v>
      </c>
      <c r="D279" s="66">
        <v>0</v>
      </c>
      <c r="E279" s="92"/>
    </row>
    <row r="280" spans="1:5" ht="24.95" customHeight="1" x14ac:dyDescent="0.15">
      <c r="A280" s="78" t="s">
        <v>311</v>
      </c>
      <c r="B280" s="66">
        <v>0</v>
      </c>
      <c r="C280" s="66">
        <v>0</v>
      </c>
      <c r="D280" s="66">
        <v>0</v>
      </c>
      <c r="E280" s="92"/>
    </row>
    <row r="281" spans="1:5" ht="24.95" customHeight="1" x14ac:dyDescent="0.15">
      <c r="A281" s="79" t="s">
        <v>312</v>
      </c>
      <c r="B281" s="66">
        <v>0</v>
      </c>
      <c r="C281" s="66">
        <v>0</v>
      </c>
      <c r="D281" s="66">
        <v>0</v>
      </c>
      <c r="E281" s="92"/>
    </row>
    <row r="282" spans="1:5" ht="24.95" customHeight="1" x14ac:dyDescent="0.15">
      <c r="A282" s="79" t="s">
        <v>313</v>
      </c>
      <c r="B282" s="66"/>
      <c r="C282" s="66">
        <v>0</v>
      </c>
      <c r="D282" s="66">
        <v>0</v>
      </c>
      <c r="E282" s="92"/>
    </row>
    <row r="283" spans="1:5" ht="24.95" customHeight="1" x14ac:dyDescent="0.15">
      <c r="A283" s="79" t="s">
        <v>314</v>
      </c>
      <c r="B283" s="66">
        <v>0</v>
      </c>
      <c r="C283" s="66">
        <v>0</v>
      </c>
      <c r="D283" s="66">
        <v>0</v>
      </c>
      <c r="E283" s="92"/>
    </row>
    <row r="284" spans="1:5" ht="24.95" customHeight="1" x14ac:dyDescent="0.15">
      <c r="A284" s="79" t="s">
        <v>315</v>
      </c>
      <c r="B284" s="66"/>
      <c r="C284" s="66">
        <v>0</v>
      </c>
      <c r="D284" s="66">
        <v>0</v>
      </c>
      <c r="E284" s="92"/>
    </row>
    <row r="285" spans="1:5" ht="24.95" customHeight="1" x14ac:dyDescent="0.15">
      <c r="A285" s="79" t="s">
        <v>316</v>
      </c>
      <c r="B285" s="66"/>
      <c r="C285" s="66">
        <v>0</v>
      </c>
      <c r="D285" s="66">
        <v>0</v>
      </c>
      <c r="E285" s="92"/>
    </row>
    <row r="286" spans="1:5" ht="24.95" customHeight="1" x14ac:dyDescent="0.15">
      <c r="A286" s="78" t="s">
        <v>317</v>
      </c>
      <c r="B286" s="66">
        <v>0</v>
      </c>
      <c r="C286" s="66">
        <v>0</v>
      </c>
      <c r="D286" s="66">
        <v>0</v>
      </c>
      <c r="E286" s="92"/>
    </row>
    <row r="287" spans="1:5" ht="24.95" customHeight="1" x14ac:dyDescent="0.15">
      <c r="A287" s="79" t="s">
        <v>318</v>
      </c>
      <c r="B287" s="66"/>
      <c r="C287" s="66">
        <v>0</v>
      </c>
      <c r="D287" s="66">
        <v>0</v>
      </c>
      <c r="E287" s="92"/>
    </row>
    <row r="288" spans="1:5" ht="24.95" customHeight="1" x14ac:dyDescent="0.15">
      <c r="A288" s="104" t="s">
        <v>319</v>
      </c>
      <c r="B288" s="66">
        <v>0</v>
      </c>
      <c r="C288" s="66">
        <v>0</v>
      </c>
      <c r="D288" s="66">
        <v>0</v>
      </c>
      <c r="E288" s="92"/>
    </row>
    <row r="289" spans="1:5" ht="24.95" customHeight="1" x14ac:dyDescent="0.15">
      <c r="A289" s="78" t="s">
        <v>320</v>
      </c>
      <c r="B289" s="66">
        <v>0</v>
      </c>
      <c r="C289" s="66">
        <v>0</v>
      </c>
      <c r="D289" s="66">
        <v>0</v>
      </c>
      <c r="E289" s="92"/>
    </row>
    <row r="290" spans="1:5" ht="24.95" customHeight="1" x14ac:dyDescent="0.15">
      <c r="A290" s="79" t="s">
        <v>321</v>
      </c>
      <c r="B290" s="66"/>
      <c r="C290" s="66">
        <v>0</v>
      </c>
      <c r="D290" s="66">
        <v>0</v>
      </c>
      <c r="E290" s="92"/>
    </row>
    <row r="291" spans="1:5" ht="24.95" customHeight="1" x14ac:dyDescent="0.15">
      <c r="A291" s="78" t="s">
        <v>322</v>
      </c>
      <c r="B291" s="66">
        <v>0</v>
      </c>
      <c r="C291" s="66">
        <v>0</v>
      </c>
      <c r="D291" s="66">
        <v>0</v>
      </c>
      <c r="E291" s="92"/>
    </row>
    <row r="292" spans="1:5" ht="24.95" customHeight="1" x14ac:dyDescent="0.15">
      <c r="A292" s="79" t="s">
        <v>323</v>
      </c>
      <c r="B292" s="66"/>
      <c r="C292" s="66">
        <v>0</v>
      </c>
      <c r="D292" s="66">
        <v>0</v>
      </c>
      <c r="E292" s="92"/>
    </row>
    <row r="293" spans="1:5" ht="24.95" customHeight="1" x14ac:dyDescent="0.15">
      <c r="A293" s="78" t="s">
        <v>324</v>
      </c>
      <c r="B293" s="66">
        <v>0</v>
      </c>
      <c r="C293" s="66">
        <v>0</v>
      </c>
      <c r="D293" s="66">
        <v>0</v>
      </c>
      <c r="E293" s="92"/>
    </row>
    <row r="294" spans="1:5" ht="24.95" customHeight="1" x14ac:dyDescent="0.15">
      <c r="A294" s="79" t="s">
        <v>325</v>
      </c>
      <c r="B294" s="66"/>
      <c r="C294" s="66">
        <v>0</v>
      </c>
      <c r="D294" s="66">
        <v>0</v>
      </c>
      <c r="E294" s="92"/>
    </row>
    <row r="295" spans="1:5" ht="24.95" customHeight="1" x14ac:dyDescent="0.15">
      <c r="A295" s="78" t="s">
        <v>326</v>
      </c>
      <c r="B295" s="66">
        <v>0</v>
      </c>
      <c r="C295" s="66">
        <v>0</v>
      </c>
      <c r="D295" s="66">
        <v>0</v>
      </c>
      <c r="E295" s="92"/>
    </row>
    <row r="296" spans="1:5" ht="24.95" customHeight="1" x14ac:dyDescent="0.15">
      <c r="A296" s="79" t="s">
        <v>327</v>
      </c>
      <c r="B296" s="66"/>
      <c r="C296" s="66">
        <v>0</v>
      </c>
      <c r="D296" s="66"/>
      <c r="E296" s="92"/>
    </row>
    <row r="297" spans="1:5" ht="24.95" customHeight="1" x14ac:dyDescent="0.15">
      <c r="A297" s="79" t="s">
        <v>328</v>
      </c>
      <c r="B297" s="66"/>
      <c r="C297" s="66">
        <v>0</v>
      </c>
      <c r="D297" s="66"/>
      <c r="E297" s="92"/>
    </row>
    <row r="298" spans="1:5" ht="24.95" customHeight="1" x14ac:dyDescent="0.15">
      <c r="A298" s="79" t="s">
        <v>329</v>
      </c>
      <c r="B298" s="66"/>
      <c r="C298" s="66">
        <v>0</v>
      </c>
      <c r="D298" s="66"/>
      <c r="E298" s="92"/>
    </row>
    <row r="299" spans="1:5" ht="24.95" customHeight="1" x14ac:dyDescent="0.15">
      <c r="A299" s="79" t="s">
        <v>330</v>
      </c>
      <c r="B299" s="66"/>
      <c r="C299" s="66">
        <v>0</v>
      </c>
      <c r="D299" s="66"/>
      <c r="E299" s="92"/>
    </row>
    <row r="300" spans="1:5" ht="24.95" customHeight="1" x14ac:dyDescent="0.15">
      <c r="A300" s="79" t="s">
        <v>331</v>
      </c>
      <c r="B300" s="66"/>
      <c r="C300" s="66">
        <v>0</v>
      </c>
      <c r="D300" s="66"/>
      <c r="E300" s="92"/>
    </row>
    <row r="301" spans="1:5" ht="24.95" customHeight="1" x14ac:dyDescent="0.15">
      <c r="A301" s="79" t="s">
        <v>332</v>
      </c>
      <c r="B301" s="66"/>
      <c r="C301" s="66">
        <v>0</v>
      </c>
      <c r="D301" s="66"/>
      <c r="E301" s="92"/>
    </row>
    <row r="302" spans="1:5" ht="24.95" customHeight="1" x14ac:dyDescent="0.15">
      <c r="A302" s="79" t="s">
        <v>333</v>
      </c>
      <c r="B302" s="66"/>
      <c r="C302" s="66">
        <v>0</v>
      </c>
      <c r="D302" s="66"/>
      <c r="E302" s="92"/>
    </row>
    <row r="303" spans="1:5" ht="24.95" customHeight="1" x14ac:dyDescent="0.15">
      <c r="A303" s="79" t="s">
        <v>334</v>
      </c>
      <c r="B303" s="66"/>
      <c r="C303" s="66">
        <v>0</v>
      </c>
      <c r="D303" s="66">
        <v>0</v>
      </c>
      <c r="E303" s="92"/>
    </row>
    <row r="304" spans="1:5" ht="24.95" customHeight="1" x14ac:dyDescent="0.15">
      <c r="A304" s="79" t="s">
        <v>335</v>
      </c>
      <c r="B304" s="66"/>
      <c r="C304" s="66">
        <v>0</v>
      </c>
      <c r="D304" s="66">
        <v>0</v>
      </c>
      <c r="E304" s="92"/>
    </row>
    <row r="305" spans="1:5" ht="24.95" customHeight="1" x14ac:dyDescent="0.15">
      <c r="A305" s="78" t="s">
        <v>336</v>
      </c>
      <c r="B305" s="66">
        <v>0</v>
      </c>
      <c r="C305" s="66">
        <v>0</v>
      </c>
      <c r="D305" s="66">
        <v>0</v>
      </c>
      <c r="E305" s="92"/>
    </row>
    <row r="306" spans="1:5" ht="24.95" customHeight="1" x14ac:dyDescent="0.15">
      <c r="A306" s="79" t="s">
        <v>337</v>
      </c>
      <c r="B306" s="66"/>
      <c r="C306" s="66">
        <v>0</v>
      </c>
      <c r="D306" s="66">
        <v>0</v>
      </c>
      <c r="E306" s="92"/>
    </row>
    <row r="307" spans="1:5" ht="24.95" customHeight="1" x14ac:dyDescent="0.15">
      <c r="A307" s="104" t="s">
        <v>338</v>
      </c>
      <c r="B307" s="66">
        <v>79017.5</v>
      </c>
      <c r="C307" s="66">
        <v>94045</v>
      </c>
      <c r="D307" s="66">
        <v>93745</v>
      </c>
      <c r="E307" s="92">
        <f>D307/C307*100</f>
        <v>99.68100377478866</v>
      </c>
    </row>
    <row r="308" spans="1:5" ht="24.95" customHeight="1" x14ac:dyDescent="0.15">
      <c r="A308" s="78" t="s">
        <v>339</v>
      </c>
      <c r="B308" s="66">
        <v>0</v>
      </c>
      <c r="C308" s="66">
        <v>0</v>
      </c>
      <c r="D308" s="66">
        <v>0</v>
      </c>
      <c r="E308" s="92"/>
    </row>
    <row r="309" spans="1:5" ht="24.95" customHeight="1" x14ac:dyDescent="0.15">
      <c r="A309" s="79" t="s">
        <v>340</v>
      </c>
      <c r="B309" s="66"/>
      <c r="C309" s="66">
        <v>0</v>
      </c>
      <c r="D309" s="66"/>
      <c r="E309" s="92"/>
    </row>
    <row r="310" spans="1:5" ht="24.95" customHeight="1" x14ac:dyDescent="0.15">
      <c r="A310" s="79" t="s">
        <v>341</v>
      </c>
      <c r="B310" s="66"/>
      <c r="C310" s="66">
        <v>0</v>
      </c>
      <c r="D310" s="66">
        <v>0</v>
      </c>
      <c r="E310" s="92"/>
    </row>
    <row r="311" spans="1:5" ht="24.95" customHeight="1" x14ac:dyDescent="0.15">
      <c r="A311" s="78" t="s">
        <v>342</v>
      </c>
      <c r="B311" s="66">
        <v>57621</v>
      </c>
      <c r="C311" s="66">
        <v>65178</v>
      </c>
      <c r="D311" s="66">
        <v>64878</v>
      </c>
      <c r="E311" s="92">
        <f>D311/C311*100</f>
        <v>99.53972199208322</v>
      </c>
    </row>
    <row r="312" spans="1:5" ht="24.95" customHeight="1" x14ac:dyDescent="0.15">
      <c r="A312" s="79" t="s">
        <v>343</v>
      </c>
      <c r="B312" s="66">
        <v>44294</v>
      </c>
      <c r="C312" s="66">
        <v>46698</v>
      </c>
      <c r="D312" s="66">
        <v>46698</v>
      </c>
      <c r="E312" s="92">
        <f>D312/C312*100</f>
        <v>100</v>
      </c>
    </row>
    <row r="313" spans="1:5" ht="24.95" customHeight="1" x14ac:dyDescent="0.15">
      <c r="A313" s="79" t="s">
        <v>344</v>
      </c>
      <c r="B313" s="66">
        <v>8739</v>
      </c>
      <c r="C313" s="66">
        <v>12305</v>
      </c>
      <c r="D313" s="66">
        <v>12305</v>
      </c>
      <c r="E313" s="92">
        <f>D313/C313*100</f>
        <v>100</v>
      </c>
    </row>
    <row r="314" spans="1:5" ht="24.95" customHeight="1" x14ac:dyDescent="0.15">
      <c r="A314" s="79" t="s">
        <v>345</v>
      </c>
      <c r="B314" s="66">
        <v>0</v>
      </c>
      <c r="C314" s="66">
        <v>0</v>
      </c>
      <c r="D314" s="66">
        <v>0</v>
      </c>
      <c r="E314" s="92"/>
    </row>
    <row r="315" spans="1:5" ht="24.95" customHeight="1" x14ac:dyDescent="0.15">
      <c r="A315" s="79" t="s">
        <v>346</v>
      </c>
      <c r="B315" s="66">
        <v>903</v>
      </c>
      <c r="C315" s="66">
        <v>628</v>
      </c>
      <c r="D315" s="66">
        <v>628</v>
      </c>
      <c r="E315" s="92">
        <f>D315/C315*100</f>
        <v>100</v>
      </c>
    </row>
    <row r="316" spans="1:5" ht="24.95" customHeight="1" x14ac:dyDescent="0.15">
      <c r="A316" s="79" t="s">
        <v>347</v>
      </c>
      <c r="B316" s="66">
        <v>2269</v>
      </c>
      <c r="C316" s="66">
        <v>2548</v>
      </c>
      <c r="D316" s="66">
        <v>2548</v>
      </c>
      <c r="E316" s="92">
        <f>D316/C316*100</f>
        <v>100</v>
      </c>
    </row>
    <row r="317" spans="1:5" ht="24.95" customHeight="1" x14ac:dyDescent="0.15">
      <c r="A317" s="79" t="s">
        <v>348</v>
      </c>
      <c r="B317" s="66">
        <v>159</v>
      </c>
      <c r="C317" s="66">
        <v>364</v>
      </c>
      <c r="D317" s="66">
        <v>364</v>
      </c>
      <c r="E317" s="92">
        <f>D317/C317*100</f>
        <v>100</v>
      </c>
    </row>
    <row r="318" spans="1:5" ht="24.95" customHeight="1" x14ac:dyDescent="0.15">
      <c r="A318" s="79" t="s">
        <v>349</v>
      </c>
      <c r="B318" s="66">
        <v>464</v>
      </c>
      <c r="C318" s="66">
        <v>416</v>
      </c>
      <c r="D318" s="66">
        <v>416</v>
      </c>
      <c r="E318" s="92">
        <f>D318/C318*100</f>
        <v>100</v>
      </c>
    </row>
    <row r="319" spans="1:5" ht="24.95" customHeight="1" x14ac:dyDescent="0.15">
      <c r="A319" s="79" t="s">
        <v>350</v>
      </c>
      <c r="B319" s="66">
        <v>793</v>
      </c>
      <c r="C319" s="66">
        <v>2219</v>
      </c>
      <c r="D319" s="66">
        <v>1919</v>
      </c>
      <c r="E319" s="92">
        <f>D319/C319*100</f>
        <v>86.48039657503381</v>
      </c>
    </row>
    <row r="320" spans="1:5" ht="24.95" customHeight="1" x14ac:dyDescent="0.15">
      <c r="A320" s="78" t="s">
        <v>351</v>
      </c>
      <c r="B320" s="66">
        <v>0</v>
      </c>
      <c r="C320" s="66">
        <v>0</v>
      </c>
      <c r="D320" s="66">
        <v>0</v>
      </c>
      <c r="E320" s="92"/>
    </row>
    <row r="321" spans="1:5" ht="24.95" customHeight="1" x14ac:dyDescent="0.15">
      <c r="A321" s="79" t="s">
        <v>352</v>
      </c>
      <c r="B321" s="66"/>
      <c r="C321" s="66">
        <v>0</v>
      </c>
      <c r="D321" s="66"/>
      <c r="E321" s="92"/>
    </row>
    <row r="322" spans="1:5" ht="24.95" customHeight="1" x14ac:dyDescent="0.15">
      <c r="A322" s="79" t="s">
        <v>353</v>
      </c>
      <c r="B322" s="66"/>
      <c r="C322" s="66">
        <v>0</v>
      </c>
      <c r="D322" s="66"/>
      <c r="E322" s="92"/>
    </row>
    <row r="323" spans="1:5" ht="24.95" customHeight="1" x14ac:dyDescent="0.15">
      <c r="A323" s="79" t="s">
        <v>354</v>
      </c>
      <c r="B323" s="66"/>
      <c r="C323" s="66">
        <v>0</v>
      </c>
      <c r="D323" s="66">
        <v>0</v>
      </c>
      <c r="E323" s="92"/>
    </row>
    <row r="324" spans="1:5" ht="24.95" customHeight="1" x14ac:dyDescent="0.15">
      <c r="A324" s="79" t="s">
        <v>355</v>
      </c>
      <c r="B324" s="66"/>
      <c r="C324" s="66">
        <v>0</v>
      </c>
      <c r="D324" s="66">
        <v>0</v>
      </c>
      <c r="E324" s="92"/>
    </row>
    <row r="325" spans="1:5" ht="24.95" customHeight="1" x14ac:dyDescent="0.15">
      <c r="A325" s="79" t="s">
        <v>356</v>
      </c>
      <c r="B325" s="66"/>
      <c r="C325" s="66">
        <v>0</v>
      </c>
      <c r="D325" s="66">
        <v>0</v>
      </c>
      <c r="E325" s="92"/>
    </row>
    <row r="326" spans="1:5" ht="24.95" customHeight="1" x14ac:dyDescent="0.15">
      <c r="A326" s="79" t="s">
        <v>357</v>
      </c>
      <c r="B326" s="66"/>
      <c r="C326" s="66">
        <v>0</v>
      </c>
      <c r="D326" s="66">
        <v>0</v>
      </c>
      <c r="E326" s="92"/>
    </row>
    <row r="327" spans="1:5" ht="24.95" customHeight="1" x14ac:dyDescent="0.15">
      <c r="A327" s="78" t="s">
        <v>358</v>
      </c>
      <c r="B327" s="66">
        <v>6561.5</v>
      </c>
      <c r="C327" s="66">
        <v>7618</v>
      </c>
      <c r="D327" s="66">
        <v>7618</v>
      </c>
      <c r="E327" s="92">
        <f>D327/C327*100</f>
        <v>100</v>
      </c>
    </row>
    <row r="328" spans="1:5" ht="24.95" customHeight="1" x14ac:dyDescent="0.15">
      <c r="A328" s="79" t="s">
        <v>359</v>
      </c>
      <c r="B328" s="66">
        <v>6083.5</v>
      </c>
      <c r="C328" s="66">
        <v>6002</v>
      </c>
      <c r="D328" s="66">
        <v>6002</v>
      </c>
      <c r="E328" s="92">
        <f>D328/C328*100</f>
        <v>100</v>
      </c>
    </row>
    <row r="329" spans="1:5" ht="24.95" customHeight="1" x14ac:dyDescent="0.15">
      <c r="A329" s="79" t="s">
        <v>360</v>
      </c>
      <c r="B329" s="66">
        <v>267</v>
      </c>
      <c r="C329" s="66">
        <v>983</v>
      </c>
      <c r="D329" s="66">
        <v>983</v>
      </c>
      <c r="E329" s="92">
        <f>D329/C329*100</f>
        <v>100</v>
      </c>
    </row>
    <row r="330" spans="1:5" ht="24.95" customHeight="1" x14ac:dyDescent="0.15">
      <c r="A330" s="79" t="s">
        <v>361</v>
      </c>
      <c r="B330" s="66">
        <v>0</v>
      </c>
      <c r="C330" s="66">
        <v>0</v>
      </c>
      <c r="D330" s="66">
        <v>0</v>
      </c>
      <c r="E330" s="92"/>
    </row>
    <row r="331" spans="1:5" ht="24.95" customHeight="1" x14ac:dyDescent="0.15">
      <c r="A331" s="79" t="s">
        <v>362</v>
      </c>
      <c r="B331" s="66">
        <v>0</v>
      </c>
      <c r="C331" s="66">
        <v>163</v>
      </c>
      <c r="D331" s="66">
        <v>163</v>
      </c>
      <c r="E331" s="92">
        <f>D331/C331*100</f>
        <v>100</v>
      </c>
    </row>
    <row r="332" spans="1:5" ht="24.95" customHeight="1" x14ac:dyDescent="0.15">
      <c r="A332" s="79" t="s">
        <v>363</v>
      </c>
      <c r="B332" s="66">
        <v>21</v>
      </c>
      <c r="C332" s="66">
        <v>222</v>
      </c>
      <c r="D332" s="66">
        <v>222</v>
      </c>
      <c r="E332" s="92">
        <f>D332/C332*100</f>
        <v>100</v>
      </c>
    </row>
    <row r="333" spans="1:5" ht="24.95" customHeight="1" x14ac:dyDescent="0.15">
      <c r="A333" s="79" t="s">
        <v>364</v>
      </c>
      <c r="B333" s="66">
        <v>179</v>
      </c>
      <c r="C333" s="66">
        <v>93</v>
      </c>
      <c r="D333" s="66">
        <v>93</v>
      </c>
      <c r="E333" s="92">
        <f>D333/C333*100</f>
        <v>100</v>
      </c>
    </row>
    <row r="334" spans="1:5" ht="24.95" customHeight="1" x14ac:dyDescent="0.15">
      <c r="A334" s="79" t="s">
        <v>365</v>
      </c>
      <c r="B334" s="66">
        <v>11</v>
      </c>
      <c r="C334" s="66">
        <v>155</v>
      </c>
      <c r="D334" s="66">
        <v>155</v>
      </c>
      <c r="E334" s="92">
        <f>D334/C334*100</f>
        <v>100</v>
      </c>
    </row>
    <row r="335" spans="1:5" ht="24.95" customHeight="1" x14ac:dyDescent="0.15">
      <c r="A335" s="78" t="s">
        <v>366</v>
      </c>
      <c r="B335" s="66">
        <v>8683</v>
      </c>
      <c r="C335" s="66">
        <v>12658</v>
      </c>
      <c r="D335" s="66">
        <v>12658</v>
      </c>
      <c r="E335" s="92">
        <f>D335/C335*100</f>
        <v>100</v>
      </c>
    </row>
    <row r="336" spans="1:5" ht="24.95" customHeight="1" x14ac:dyDescent="0.15">
      <c r="A336" s="79" t="s">
        <v>367</v>
      </c>
      <c r="B336" s="66">
        <v>7443</v>
      </c>
      <c r="C336" s="66">
        <v>8595</v>
      </c>
      <c r="D336" s="66">
        <v>8595</v>
      </c>
      <c r="E336" s="92">
        <f>D336/C336*100</f>
        <v>100</v>
      </c>
    </row>
    <row r="337" spans="1:5" ht="24.95" customHeight="1" x14ac:dyDescent="0.15">
      <c r="A337" s="79" t="s">
        <v>368</v>
      </c>
      <c r="B337" s="66">
        <v>510</v>
      </c>
      <c r="C337" s="66">
        <v>2664</v>
      </c>
      <c r="D337" s="66">
        <v>2664</v>
      </c>
      <c r="E337" s="92">
        <f>D337/C337*100</f>
        <v>100</v>
      </c>
    </row>
    <row r="338" spans="1:5" ht="24.95" customHeight="1" x14ac:dyDescent="0.15">
      <c r="A338" s="79" t="s">
        <v>369</v>
      </c>
      <c r="B338" s="66">
        <v>0</v>
      </c>
      <c r="C338" s="66">
        <v>47</v>
      </c>
      <c r="D338" s="66">
        <v>47</v>
      </c>
      <c r="E338" s="92">
        <f>D338/C338*100</f>
        <v>100</v>
      </c>
    </row>
    <row r="339" spans="1:5" ht="24.95" customHeight="1" x14ac:dyDescent="0.15">
      <c r="A339" s="79" t="s">
        <v>370</v>
      </c>
      <c r="B339" s="66">
        <v>283</v>
      </c>
      <c r="C339" s="66">
        <v>205</v>
      </c>
      <c r="D339" s="66">
        <v>205</v>
      </c>
      <c r="E339" s="92">
        <f>D339/C339*100</f>
        <v>100</v>
      </c>
    </row>
    <row r="340" spans="1:5" ht="24.95" customHeight="1" x14ac:dyDescent="0.15">
      <c r="A340" s="79" t="s">
        <v>371</v>
      </c>
      <c r="B340" s="66">
        <v>0</v>
      </c>
      <c r="C340" s="66">
        <v>46</v>
      </c>
      <c r="D340" s="66">
        <v>46</v>
      </c>
      <c r="E340" s="92">
        <f>D340/C340*100</f>
        <v>100</v>
      </c>
    </row>
    <row r="341" spans="1:5" ht="24.95" customHeight="1" x14ac:dyDescent="0.15">
      <c r="A341" s="79" t="s">
        <v>372</v>
      </c>
      <c r="B341" s="66">
        <v>0</v>
      </c>
      <c r="C341" s="66">
        <v>510</v>
      </c>
      <c r="D341" s="66">
        <v>510</v>
      </c>
      <c r="E341" s="92">
        <f>D341/C341*100</f>
        <v>100</v>
      </c>
    </row>
    <row r="342" spans="1:5" s="59" customFormat="1" ht="24.95" customHeight="1" x14ac:dyDescent="0.15">
      <c r="A342" s="79" t="s">
        <v>373</v>
      </c>
      <c r="B342" s="66">
        <v>382</v>
      </c>
      <c r="C342" s="66">
        <v>143</v>
      </c>
      <c r="D342" s="66">
        <v>143</v>
      </c>
      <c r="E342" s="92">
        <f>D342/C342*100</f>
        <v>100</v>
      </c>
    </row>
    <row r="343" spans="1:5" ht="24.95" customHeight="1" x14ac:dyDescent="0.15">
      <c r="A343" s="79" t="s">
        <v>374</v>
      </c>
      <c r="B343" s="66">
        <v>65</v>
      </c>
      <c r="C343" s="66">
        <v>448</v>
      </c>
      <c r="D343" s="66">
        <v>448</v>
      </c>
      <c r="E343" s="92">
        <f>D343/C343*100</f>
        <v>100</v>
      </c>
    </row>
    <row r="344" spans="1:5" ht="24.95" customHeight="1" x14ac:dyDescent="0.15">
      <c r="A344" s="78" t="s">
        <v>375</v>
      </c>
      <c r="B344" s="66">
        <v>4477</v>
      </c>
      <c r="C344" s="66">
        <v>5092</v>
      </c>
      <c r="D344" s="66">
        <v>5092</v>
      </c>
      <c r="E344" s="92">
        <f>D344/C344*100</f>
        <v>100</v>
      </c>
    </row>
    <row r="345" spans="1:5" ht="24.95" customHeight="1" x14ac:dyDescent="0.15">
      <c r="A345" s="79" t="s">
        <v>376</v>
      </c>
      <c r="B345" s="66">
        <v>3562</v>
      </c>
      <c r="C345" s="66">
        <v>3618</v>
      </c>
      <c r="D345" s="66">
        <v>3618</v>
      </c>
      <c r="E345" s="92">
        <f>D345/C345*100</f>
        <v>100</v>
      </c>
    </row>
    <row r="346" spans="1:5" ht="24.95" customHeight="1" x14ac:dyDescent="0.15">
      <c r="A346" s="79" t="s">
        <v>377</v>
      </c>
      <c r="B346" s="66">
        <v>188</v>
      </c>
      <c r="C346" s="66">
        <v>793</v>
      </c>
      <c r="D346" s="66">
        <v>793</v>
      </c>
      <c r="E346" s="92">
        <f>D346/C346*100</f>
        <v>100</v>
      </c>
    </row>
    <row r="347" spans="1:5" ht="24.95" customHeight="1" x14ac:dyDescent="0.15">
      <c r="A347" s="79" t="s">
        <v>378</v>
      </c>
      <c r="B347" s="66">
        <v>0</v>
      </c>
      <c r="C347" s="66">
        <v>0</v>
      </c>
      <c r="D347" s="66">
        <v>0</v>
      </c>
      <c r="E347" s="92"/>
    </row>
    <row r="348" spans="1:5" ht="24.95" customHeight="1" x14ac:dyDescent="0.15">
      <c r="A348" s="79" t="s">
        <v>379</v>
      </c>
      <c r="B348" s="66">
        <v>6</v>
      </c>
      <c r="C348" s="66">
        <v>55</v>
      </c>
      <c r="D348" s="66">
        <v>55</v>
      </c>
      <c r="E348" s="92">
        <f>D348/C348*100</f>
        <v>100</v>
      </c>
    </row>
    <row r="349" spans="1:5" ht="24.95" customHeight="1" x14ac:dyDescent="0.15">
      <c r="A349" s="79" t="s">
        <v>380</v>
      </c>
      <c r="B349" s="66">
        <v>36</v>
      </c>
      <c r="C349" s="66">
        <v>34</v>
      </c>
      <c r="D349" s="66">
        <v>34</v>
      </c>
      <c r="E349" s="92">
        <f>D349/C349*100</f>
        <v>100</v>
      </c>
    </row>
    <row r="350" spans="1:5" ht="24.95" customHeight="1" x14ac:dyDescent="0.15">
      <c r="A350" s="79" t="s">
        <v>381</v>
      </c>
      <c r="B350" s="66">
        <v>90</v>
      </c>
      <c r="C350" s="66">
        <v>90</v>
      </c>
      <c r="D350" s="66">
        <v>90</v>
      </c>
      <c r="E350" s="92">
        <f>D350/C350*100</f>
        <v>100</v>
      </c>
    </row>
    <row r="351" spans="1:5" ht="24.95" customHeight="1" x14ac:dyDescent="0.15">
      <c r="A351" s="79" t="s">
        <v>382</v>
      </c>
      <c r="B351" s="66">
        <v>44</v>
      </c>
      <c r="C351" s="66">
        <v>156</v>
      </c>
      <c r="D351" s="66">
        <v>156</v>
      </c>
      <c r="E351" s="92">
        <f>D351/C351*100</f>
        <v>100</v>
      </c>
    </row>
    <row r="352" spans="1:5" ht="24.95" customHeight="1" x14ac:dyDescent="0.15">
      <c r="A352" s="79" t="s">
        <v>383</v>
      </c>
      <c r="B352" s="66">
        <v>0</v>
      </c>
      <c r="C352" s="66">
        <v>0</v>
      </c>
      <c r="D352" s="66">
        <v>0</v>
      </c>
      <c r="E352" s="92"/>
    </row>
    <row r="353" spans="1:5" ht="24.95" customHeight="1" x14ac:dyDescent="0.15">
      <c r="A353" s="79" t="s">
        <v>384</v>
      </c>
      <c r="B353" s="66">
        <v>0</v>
      </c>
      <c r="C353" s="66">
        <v>0</v>
      </c>
      <c r="D353" s="66">
        <v>0</v>
      </c>
      <c r="E353" s="92"/>
    </row>
    <row r="354" spans="1:5" ht="24.95" customHeight="1" x14ac:dyDescent="0.15">
      <c r="A354" s="79" t="s">
        <v>385</v>
      </c>
      <c r="B354" s="66">
        <v>1</v>
      </c>
      <c r="C354" s="66">
        <v>66</v>
      </c>
      <c r="D354" s="66">
        <v>66</v>
      </c>
      <c r="E354" s="92">
        <f>D354/C354*100</f>
        <v>100</v>
      </c>
    </row>
    <row r="355" spans="1:5" ht="24.95" customHeight="1" x14ac:dyDescent="0.15">
      <c r="A355" s="79" t="s">
        <v>386</v>
      </c>
      <c r="B355" s="66">
        <v>0</v>
      </c>
      <c r="C355" s="66">
        <v>2</v>
      </c>
      <c r="D355" s="66">
        <v>2</v>
      </c>
      <c r="E355" s="92">
        <f>D355/C355*100</f>
        <v>100</v>
      </c>
    </row>
    <row r="356" spans="1:5" ht="24.95" customHeight="1" x14ac:dyDescent="0.15">
      <c r="A356" s="79" t="s">
        <v>387</v>
      </c>
      <c r="B356" s="66">
        <v>10</v>
      </c>
      <c r="C356" s="66">
        <v>103</v>
      </c>
      <c r="D356" s="66">
        <v>103</v>
      </c>
      <c r="E356" s="92">
        <f>D356/C356*100</f>
        <v>100</v>
      </c>
    </row>
    <row r="357" spans="1:5" ht="24.95" customHeight="1" x14ac:dyDescent="0.15">
      <c r="A357" s="79" t="s">
        <v>388</v>
      </c>
      <c r="B357" s="66">
        <v>0</v>
      </c>
      <c r="C357" s="66">
        <v>27</v>
      </c>
      <c r="D357" s="66">
        <v>27</v>
      </c>
      <c r="E357" s="92">
        <f>D357/C357*100</f>
        <v>100</v>
      </c>
    </row>
    <row r="358" spans="1:5" ht="24.95" customHeight="1" x14ac:dyDescent="0.15">
      <c r="A358" s="79" t="s">
        <v>389</v>
      </c>
      <c r="B358" s="66">
        <v>486</v>
      </c>
      <c r="C358" s="66">
        <v>135</v>
      </c>
      <c r="D358" s="66">
        <v>135</v>
      </c>
      <c r="E358" s="92">
        <f>D358/C358*100</f>
        <v>100</v>
      </c>
    </row>
    <row r="359" spans="1:5" ht="24.95" customHeight="1" x14ac:dyDescent="0.15">
      <c r="A359" s="79" t="s">
        <v>390</v>
      </c>
      <c r="B359" s="66">
        <v>54</v>
      </c>
      <c r="C359" s="66">
        <v>13</v>
      </c>
      <c r="D359" s="66">
        <v>13</v>
      </c>
      <c r="E359" s="92">
        <f>D359/C359*100</f>
        <v>100</v>
      </c>
    </row>
    <row r="360" spans="1:5" ht="24.95" customHeight="1" x14ac:dyDescent="0.15">
      <c r="A360" s="78" t="s">
        <v>391</v>
      </c>
      <c r="B360" s="66">
        <v>0</v>
      </c>
      <c r="C360" s="66">
        <v>0</v>
      </c>
      <c r="D360" s="66">
        <v>0</v>
      </c>
      <c r="E360" s="92"/>
    </row>
    <row r="361" spans="1:5" ht="24.95" customHeight="1" x14ac:dyDescent="0.15">
      <c r="A361" s="79" t="s">
        <v>392</v>
      </c>
      <c r="B361" s="66"/>
      <c r="C361" s="66">
        <v>0</v>
      </c>
      <c r="D361" s="66">
        <v>0</v>
      </c>
      <c r="E361" s="92"/>
    </row>
    <row r="362" spans="1:5" ht="24.95" customHeight="1" x14ac:dyDescent="0.15">
      <c r="A362" s="79" t="s">
        <v>393</v>
      </c>
      <c r="B362" s="66"/>
      <c r="C362" s="66">
        <v>0</v>
      </c>
      <c r="D362" s="66">
        <v>0</v>
      </c>
      <c r="E362" s="92"/>
    </row>
    <row r="363" spans="1:5" ht="24.95" customHeight="1" x14ac:dyDescent="0.15">
      <c r="A363" s="79" t="s">
        <v>394</v>
      </c>
      <c r="B363" s="66"/>
      <c r="C363" s="66">
        <v>0</v>
      </c>
      <c r="D363" s="66">
        <v>0</v>
      </c>
      <c r="E363" s="92"/>
    </row>
    <row r="364" spans="1:5" ht="24.95" customHeight="1" x14ac:dyDescent="0.15">
      <c r="A364" s="79" t="s">
        <v>395</v>
      </c>
      <c r="B364" s="66"/>
      <c r="C364" s="66">
        <v>0</v>
      </c>
      <c r="D364" s="66">
        <v>0</v>
      </c>
      <c r="E364" s="92"/>
    </row>
    <row r="365" spans="1:5" ht="24.95" customHeight="1" x14ac:dyDescent="0.15">
      <c r="A365" s="79" t="s">
        <v>396</v>
      </c>
      <c r="B365" s="66"/>
      <c r="C365" s="66">
        <v>0</v>
      </c>
      <c r="D365" s="66">
        <v>0</v>
      </c>
      <c r="E365" s="92"/>
    </row>
    <row r="366" spans="1:5" ht="24.95" customHeight="1" x14ac:dyDescent="0.15">
      <c r="A366" s="79" t="s">
        <v>397</v>
      </c>
      <c r="B366" s="66"/>
      <c r="C366" s="66">
        <v>0</v>
      </c>
      <c r="D366" s="66">
        <v>0</v>
      </c>
      <c r="E366" s="92"/>
    </row>
    <row r="367" spans="1:5" ht="24.95" customHeight="1" x14ac:dyDescent="0.15">
      <c r="A367" s="79" t="s">
        <v>398</v>
      </c>
      <c r="B367" s="66"/>
      <c r="C367" s="66">
        <v>0</v>
      </c>
      <c r="D367" s="66">
        <v>0</v>
      </c>
      <c r="E367" s="92"/>
    </row>
    <row r="368" spans="1:5" ht="24.95" customHeight="1" x14ac:dyDescent="0.15">
      <c r="A368" s="79" t="s">
        <v>399</v>
      </c>
      <c r="B368" s="66"/>
      <c r="C368" s="66">
        <v>0</v>
      </c>
      <c r="D368" s="66">
        <v>0</v>
      </c>
      <c r="E368" s="92"/>
    </row>
    <row r="369" spans="1:5" ht="24.95" customHeight="1" x14ac:dyDescent="0.15">
      <c r="A369" s="79" t="s">
        <v>400</v>
      </c>
      <c r="B369" s="66"/>
      <c r="C369" s="66">
        <v>0</v>
      </c>
      <c r="D369" s="66">
        <v>0</v>
      </c>
      <c r="E369" s="92"/>
    </row>
    <row r="370" spans="1:5" ht="24.95" customHeight="1" x14ac:dyDescent="0.15">
      <c r="A370" s="78" t="s">
        <v>401</v>
      </c>
      <c r="B370" s="66">
        <v>1590</v>
      </c>
      <c r="C370" s="66">
        <v>1648</v>
      </c>
      <c r="D370" s="66">
        <v>1648</v>
      </c>
      <c r="E370" s="92">
        <f>D370/C370*100</f>
        <v>100</v>
      </c>
    </row>
    <row r="371" spans="1:5" ht="24.95" customHeight="1" x14ac:dyDescent="0.15">
      <c r="A371" s="79" t="s">
        <v>402</v>
      </c>
      <c r="B371" s="66">
        <v>1586</v>
      </c>
      <c r="C371" s="66">
        <v>1643</v>
      </c>
      <c r="D371" s="66">
        <v>1643</v>
      </c>
      <c r="E371" s="92">
        <f>D371/C371*100</f>
        <v>100</v>
      </c>
    </row>
    <row r="372" spans="1:5" ht="24.95" customHeight="1" x14ac:dyDescent="0.15">
      <c r="A372" s="79" t="s">
        <v>403</v>
      </c>
      <c r="B372" s="66">
        <v>0</v>
      </c>
      <c r="C372" s="66">
        <v>0</v>
      </c>
      <c r="D372" s="66">
        <v>0</v>
      </c>
      <c r="E372" s="92"/>
    </row>
    <row r="373" spans="1:5" ht="24.95" customHeight="1" x14ac:dyDescent="0.15">
      <c r="A373" s="79" t="s">
        <v>404</v>
      </c>
      <c r="B373" s="66">
        <v>0</v>
      </c>
      <c r="C373" s="66">
        <v>0</v>
      </c>
      <c r="D373" s="66">
        <v>0</v>
      </c>
      <c r="E373" s="92"/>
    </row>
    <row r="374" spans="1:5" ht="24.95" customHeight="1" x14ac:dyDescent="0.15">
      <c r="A374" s="79" t="s">
        <v>405</v>
      </c>
      <c r="B374" s="66">
        <v>0</v>
      </c>
      <c r="C374" s="66">
        <v>0</v>
      </c>
      <c r="D374" s="66">
        <v>0</v>
      </c>
      <c r="E374" s="92"/>
    </row>
    <row r="375" spans="1:5" ht="24.95" customHeight="1" x14ac:dyDescent="0.15">
      <c r="A375" s="79" t="s">
        <v>406</v>
      </c>
      <c r="B375" s="66">
        <v>0</v>
      </c>
      <c r="C375" s="66">
        <v>0</v>
      </c>
      <c r="D375" s="66">
        <v>0</v>
      </c>
      <c r="E375" s="92"/>
    </row>
    <row r="376" spans="1:5" ht="24.95" customHeight="1" x14ac:dyDescent="0.15">
      <c r="A376" s="79" t="s">
        <v>407</v>
      </c>
      <c r="B376" s="66">
        <v>0</v>
      </c>
      <c r="C376" s="66">
        <v>0</v>
      </c>
      <c r="D376" s="66">
        <v>0</v>
      </c>
      <c r="E376" s="92"/>
    </row>
    <row r="377" spans="1:5" ht="24.95" customHeight="1" x14ac:dyDescent="0.15">
      <c r="A377" s="79" t="s">
        <v>408</v>
      </c>
      <c r="B377" s="66">
        <v>0</v>
      </c>
      <c r="C377" s="66">
        <v>0</v>
      </c>
      <c r="D377" s="66">
        <v>0</v>
      </c>
      <c r="E377" s="92"/>
    </row>
    <row r="378" spans="1:5" ht="24.95" customHeight="1" x14ac:dyDescent="0.15">
      <c r="A378" s="79" t="s">
        <v>409</v>
      </c>
      <c r="B378" s="66">
        <v>0</v>
      </c>
      <c r="C378" s="66">
        <v>0</v>
      </c>
      <c r="D378" s="66">
        <v>0</v>
      </c>
      <c r="E378" s="92"/>
    </row>
    <row r="379" spans="1:5" ht="24.95" customHeight="1" x14ac:dyDescent="0.15">
      <c r="A379" s="79" t="s">
        <v>410</v>
      </c>
      <c r="B379" s="66">
        <v>4</v>
      </c>
      <c r="C379" s="66">
        <v>5</v>
      </c>
      <c r="D379" s="66">
        <v>5</v>
      </c>
      <c r="E379" s="92">
        <f>D379/C379*100</f>
        <v>100</v>
      </c>
    </row>
    <row r="380" spans="1:5" ht="24.95" customHeight="1" x14ac:dyDescent="0.15">
      <c r="A380" s="78" t="s">
        <v>411</v>
      </c>
      <c r="B380" s="66">
        <v>0</v>
      </c>
      <c r="C380" s="66">
        <v>0</v>
      </c>
      <c r="D380" s="66">
        <v>0</v>
      </c>
      <c r="E380" s="92"/>
    </row>
    <row r="381" spans="1:5" ht="24.95" customHeight="1" x14ac:dyDescent="0.15">
      <c r="A381" s="79" t="s">
        <v>412</v>
      </c>
      <c r="B381" s="66"/>
      <c r="C381" s="66">
        <v>0</v>
      </c>
      <c r="D381" s="66">
        <v>0</v>
      </c>
      <c r="E381" s="92"/>
    </row>
    <row r="382" spans="1:5" ht="24.95" customHeight="1" x14ac:dyDescent="0.15">
      <c r="A382" s="79" t="s">
        <v>413</v>
      </c>
      <c r="B382" s="66"/>
      <c r="C382" s="66">
        <v>0</v>
      </c>
      <c r="D382" s="66">
        <v>0</v>
      </c>
      <c r="E382" s="92"/>
    </row>
    <row r="383" spans="1:5" ht="24.95" customHeight="1" x14ac:dyDescent="0.15">
      <c r="A383" s="79" t="s">
        <v>414</v>
      </c>
      <c r="B383" s="66"/>
      <c r="C383" s="66">
        <v>0</v>
      </c>
      <c r="D383" s="66">
        <v>0</v>
      </c>
      <c r="E383" s="92"/>
    </row>
    <row r="384" spans="1:5" ht="24.95" customHeight="1" x14ac:dyDescent="0.15">
      <c r="A384" s="79" t="s">
        <v>415</v>
      </c>
      <c r="B384" s="66"/>
      <c r="C384" s="66">
        <v>0</v>
      </c>
      <c r="D384" s="66">
        <v>0</v>
      </c>
      <c r="E384" s="92"/>
    </row>
    <row r="385" spans="1:5" ht="24.95" customHeight="1" x14ac:dyDescent="0.15">
      <c r="A385" s="79" t="s">
        <v>416</v>
      </c>
      <c r="B385" s="66"/>
      <c r="C385" s="66">
        <v>0</v>
      </c>
      <c r="D385" s="66">
        <v>0</v>
      </c>
      <c r="E385" s="92"/>
    </row>
    <row r="386" spans="1:5" ht="24.95" customHeight="1" x14ac:dyDescent="0.15">
      <c r="A386" s="79" t="s">
        <v>417</v>
      </c>
      <c r="B386" s="66"/>
      <c r="C386" s="66">
        <v>0</v>
      </c>
      <c r="D386" s="66">
        <v>0</v>
      </c>
      <c r="E386" s="92"/>
    </row>
    <row r="387" spans="1:5" ht="24.95" customHeight="1" x14ac:dyDescent="0.15">
      <c r="A387" s="79" t="s">
        <v>418</v>
      </c>
      <c r="B387" s="66"/>
      <c r="C387" s="66">
        <v>0</v>
      </c>
      <c r="D387" s="66"/>
      <c r="E387" s="92"/>
    </row>
    <row r="388" spans="1:5" ht="24.95" customHeight="1" x14ac:dyDescent="0.15">
      <c r="A388" s="78" t="s">
        <v>419</v>
      </c>
      <c r="B388" s="66">
        <v>0</v>
      </c>
      <c r="C388" s="66">
        <v>0</v>
      </c>
      <c r="D388" s="66">
        <v>0</v>
      </c>
      <c r="E388" s="92"/>
    </row>
    <row r="389" spans="1:5" ht="24.95" customHeight="1" x14ac:dyDescent="0.15">
      <c r="A389" s="79" t="s">
        <v>420</v>
      </c>
      <c r="B389" s="66"/>
      <c r="C389" s="66">
        <v>0</v>
      </c>
      <c r="D389" s="66">
        <v>0</v>
      </c>
      <c r="E389" s="92"/>
    </row>
    <row r="390" spans="1:5" ht="24.95" customHeight="1" x14ac:dyDescent="0.15">
      <c r="A390" s="79" t="s">
        <v>421</v>
      </c>
      <c r="B390" s="66"/>
      <c r="C390" s="66">
        <v>0</v>
      </c>
      <c r="D390" s="66">
        <v>0</v>
      </c>
      <c r="E390" s="92"/>
    </row>
    <row r="391" spans="1:5" ht="24.95" customHeight="1" x14ac:dyDescent="0.15">
      <c r="A391" s="79" t="s">
        <v>422</v>
      </c>
      <c r="B391" s="66"/>
      <c r="C391" s="66">
        <v>0</v>
      </c>
      <c r="D391" s="66">
        <v>0</v>
      </c>
      <c r="E391" s="92"/>
    </row>
    <row r="392" spans="1:5" ht="24.95" customHeight="1" x14ac:dyDescent="0.15">
      <c r="A392" s="79" t="s">
        <v>423</v>
      </c>
      <c r="B392" s="66"/>
      <c r="C392" s="66">
        <v>0</v>
      </c>
      <c r="D392" s="66">
        <v>0</v>
      </c>
      <c r="E392" s="92"/>
    </row>
    <row r="393" spans="1:5" ht="24.95" customHeight="1" x14ac:dyDescent="0.15">
      <c r="A393" s="79" t="s">
        <v>424</v>
      </c>
      <c r="B393" s="66"/>
      <c r="C393" s="66">
        <v>0</v>
      </c>
      <c r="D393" s="66">
        <v>0</v>
      </c>
      <c r="E393" s="92"/>
    </row>
    <row r="394" spans="1:5" ht="24.95" customHeight="1" x14ac:dyDescent="0.15">
      <c r="A394" s="78" t="s">
        <v>425</v>
      </c>
      <c r="B394" s="66">
        <v>85</v>
      </c>
      <c r="C394" s="66">
        <v>1851</v>
      </c>
      <c r="D394" s="66">
        <v>1851</v>
      </c>
      <c r="E394" s="92">
        <f>D394/C394*100</f>
        <v>100</v>
      </c>
    </row>
    <row r="395" spans="1:5" ht="24.95" customHeight="1" x14ac:dyDescent="0.15">
      <c r="A395" s="79" t="s">
        <v>426</v>
      </c>
      <c r="B395" s="66">
        <v>85</v>
      </c>
      <c r="C395" s="66">
        <v>1851</v>
      </c>
      <c r="D395" s="66">
        <v>1851</v>
      </c>
      <c r="E395" s="92">
        <f>D395/C395*100</f>
        <v>100</v>
      </c>
    </row>
    <row r="396" spans="1:5" ht="24.95" customHeight="1" x14ac:dyDescent="0.15">
      <c r="A396" s="104" t="s">
        <v>427</v>
      </c>
      <c r="B396" s="66">
        <v>219250</v>
      </c>
      <c r="C396" s="66">
        <v>275191</v>
      </c>
      <c r="D396" s="66">
        <v>271686</v>
      </c>
      <c r="E396" s="92">
        <f>D396/C396*100</f>
        <v>98.72633916080105</v>
      </c>
    </row>
    <row r="397" spans="1:5" ht="24.95" customHeight="1" x14ac:dyDescent="0.15">
      <c r="A397" s="78" t="s">
        <v>428</v>
      </c>
      <c r="B397" s="66">
        <v>5656</v>
      </c>
      <c r="C397" s="66">
        <v>5977</v>
      </c>
      <c r="D397" s="66">
        <v>5977</v>
      </c>
      <c r="E397" s="92">
        <f>D397/C397*100</f>
        <v>100</v>
      </c>
    </row>
    <row r="398" spans="1:5" ht="24.95" customHeight="1" x14ac:dyDescent="0.15">
      <c r="A398" s="79" t="s">
        <v>429</v>
      </c>
      <c r="B398" s="66">
        <v>2768</v>
      </c>
      <c r="C398" s="66">
        <v>2278</v>
      </c>
      <c r="D398" s="66">
        <v>2278</v>
      </c>
      <c r="E398" s="92">
        <f>D398/C398*100</f>
        <v>100</v>
      </c>
    </row>
    <row r="399" spans="1:5" ht="24.95" customHeight="1" x14ac:dyDescent="0.15">
      <c r="A399" s="79" t="s">
        <v>430</v>
      </c>
      <c r="B399" s="66">
        <v>126</v>
      </c>
      <c r="C399" s="66">
        <v>674</v>
      </c>
      <c r="D399" s="66">
        <v>674</v>
      </c>
      <c r="E399" s="92">
        <f>D399/C399*100</f>
        <v>100</v>
      </c>
    </row>
    <row r="400" spans="1:5" ht="24.95" customHeight="1" x14ac:dyDescent="0.15">
      <c r="A400" s="79" t="s">
        <v>431</v>
      </c>
      <c r="B400" s="66">
        <v>121</v>
      </c>
      <c r="C400" s="66">
        <v>879</v>
      </c>
      <c r="D400" s="66">
        <v>879</v>
      </c>
      <c r="E400" s="92">
        <f>D400/C400*100</f>
        <v>100</v>
      </c>
    </row>
    <row r="401" spans="1:5" ht="24.95" customHeight="1" x14ac:dyDescent="0.15">
      <c r="A401" s="79" t="s">
        <v>432</v>
      </c>
      <c r="B401" s="66">
        <v>2641</v>
      </c>
      <c r="C401" s="66">
        <v>2146</v>
      </c>
      <c r="D401" s="66">
        <v>2146</v>
      </c>
      <c r="E401" s="92">
        <f>D401/C401*100</f>
        <v>100</v>
      </c>
    </row>
    <row r="402" spans="1:5" ht="24.95" customHeight="1" x14ac:dyDescent="0.15">
      <c r="A402" s="78" t="s">
        <v>433</v>
      </c>
      <c r="B402" s="66">
        <v>177054</v>
      </c>
      <c r="C402" s="66">
        <v>218731</v>
      </c>
      <c r="D402" s="66">
        <v>218051</v>
      </c>
      <c r="E402" s="92">
        <f>D402/C402*100</f>
        <v>99.68911585463424</v>
      </c>
    </row>
    <row r="403" spans="1:5" ht="24.95" customHeight="1" x14ac:dyDescent="0.15">
      <c r="A403" s="79" t="s">
        <v>434</v>
      </c>
      <c r="B403" s="66">
        <v>5715</v>
      </c>
      <c r="C403" s="66">
        <v>11560</v>
      </c>
      <c r="D403" s="66">
        <v>11560</v>
      </c>
      <c r="E403" s="92">
        <f>D403/C403*100</f>
        <v>100</v>
      </c>
    </row>
    <row r="404" spans="1:5" ht="24.95" customHeight="1" x14ac:dyDescent="0.15">
      <c r="A404" s="79" t="s">
        <v>435</v>
      </c>
      <c r="B404" s="66">
        <v>54075</v>
      </c>
      <c r="C404" s="66">
        <v>72962</v>
      </c>
      <c r="D404" s="66">
        <v>72962</v>
      </c>
      <c r="E404" s="92">
        <f>D404/C404*100</f>
        <v>100</v>
      </c>
    </row>
    <row r="405" spans="1:5" ht="24.95" customHeight="1" x14ac:dyDescent="0.15">
      <c r="A405" s="79" t="s">
        <v>436</v>
      </c>
      <c r="B405" s="66">
        <v>53913</v>
      </c>
      <c r="C405" s="66">
        <v>62394</v>
      </c>
      <c r="D405" s="66">
        <v>62394</v>
      </c>
      <c r="E405" s="92">
        <f>D405/C405*100</f>
        <v>100</v>
      </c>
    </row>
    <row r="406" spans="1:5" ht="24.95" customHeight="1" x14ac:dyDescent="0.15">
      <c r="A406" s="79" t="s">
        <v>437</v>
      </c>
      <c r="B406" s="66">
        <v>32449</v>
      </c>
      <c r="C406" s="66">
        <v>34840</v>
      </c>
      <c r="D406" s="66">
        <v>34840</v>
      </c>
      <c r="E406" s="92">
        <f>D406/C406*100</f>
        <v>100</v>
      </c>
    </row>
    <row r="407" spans="1:5" ht="24.95" customHeight="1" x14ac:dyDescent="0.15">
      <c r="A407" s="79" t="s">
        <v>438</v>
      </c>
      <c r="B407" s="66">
        <v>28627</v>
      </c>
      <c r="C407" s="66">
        <v>34325</v>
      </c>
      <c r="D407" s="66">
        <v>33645</v>
      </c>
      <c r="E407" s="92">
        <f>D407/C407*100</f>
        <v>98.01893663510562</v>
      </c>
    </row>
    <row r="408" spans="1:5" ht="24.95" customHeight="1" x14ac:dyDescent="0.15">
      <c r="A408" s="79" t="s">
        <v>439</v>
      </c>
      <c r="B408" s="66">
        <v>0</v>
      </c>
      <c r="C408" s="66">
        <v>0</v>
      </c>
      <c r="D408" s="66">
        <v>0</v>
      </c>
      <c r="E408" s="92"/>
    </row>
    <row r="409" spans="1:5" ht="24.95" customHeight="1" x14ac:dyDescent="0.15">
      <c r="A409" s="79" t="s">
        <v>440</v>
      </c>
      <c r="B409" s="66">
        <v>0</v>
      </c>
      <c r="C409" s="66">
        <v>0</v>
      </c>
      <c r="D409" s="66">
        <v>0</v>
      </c>
      <c r="E409" s="92"/>
    </row>
    <row r="410" spans="1:5" ht="24.95" customHeight="1" x14ac:dyDescent="0.15">
      <c r="A410" s="79" t="s">
        <v>441</v>
      </c>
      <c r="B410" s="66">
        <v>2275</v>
      </c>
      <c r="C410" s="66">
        <v>2650</v>
      </c>
      <c r="D410" s="66">
        <v>2650</v>
      </c>
      <c r="E410" s="92">
        <f>D410/C410*100</f>
        <v>100</v>
      </c>
    </row>
    <row r="411" spans="1:5" ht="24.95" customHeight="1" x14ac:dyDescent="0.15">
      <c r="A411" s="78" t="s">
        <v>442</v>
      </c>
      <c r="B411" s="66">
        <v>12082</v>
      </c>
      <c r="C411" s="66">
        <v>15590</v>
      </c>
      <c r="D411" s="66">
        <v>15590</v>
      </c>
      <c r="E411" s="92">
        <f>D411/C411*100</f>
        <v>100</v>
      </c>
    </row>
    <row r="412" spans="1:5" ht="24.95" customHeight="1" x14ac:dyDescent="0.15">
      <c r="A412" s="79" t="s">
        <v>443</v>
      </c>
      <c r="B412" s="66">
        <v>0</v>
      </c>
      <c r="C412" s="66">
        <v>0</v>
      </c>
      <c r="D412" s="66">
        <v>0</v>
      </c>
      <c r="E412" s="92"/>
    </row>
    <row r="413" spans="1:5" ht="24.95" customHeight="1" x14ac:dyDescent="0.15">
      <c r="A413" s="79" t="s">
        <v>444</v>
      </c>
      <c r="B413" s="66">
        <v>12080</v>
      </c>
      <c r="C413" s="66">
        <v>15004</v>
      </c>
      <c r="D413" s="66">
        <v>15004</v>
      </c>
      <c r="E413" s="92">
        <f>D413/C413*100</f>
        <v>100</v>
      </c>
    </row>
    <row r="414" spans="1:5" ht="24.95" customHeight="1" x14ac:dyDescent="0.15">
      <c r="A414" s="79" t="s">
        <v>445</v>
      </c>
      <c r="B414" s="66">
        <v>0</v>
      </c>
      <c r="C414" s="66">
        <v>563</v>
      </c>
      <c r="D414" s="66">
        <v>563</v>
      </c>
      <c r="E414" s="92">
        <f>D414/C414*100</f>
        <v>100</v>
      </c>
    </row>
    <row r="415" spans="1:5" ht="24.95" customHeight="1" x14ac:dyDescent="0.15">
      <c r="A415" s="79" t="s">
        <v>446</v>
      </c>
      <c r="B415" s="66">
        <v>0</v>
      </c>
      <c r="C415" s="66">
        <v>0</v>
      </c>
      <c r="D415" s="66">
        <v>0</v>
      </c>
      <c r="E415" s="92"/>
    </row>
    <row r="416" spans="1:5" ht="24.95" customHeight="1" x14ac:dyDescent="0.15">
      <c r="A416" s="79" t="s">
        <v>447</v>
      </c>
      <c r="B416" s="66">
        <v>0</v>
      </c>
      <c r="C416" s="66">
        <v>0</v>
      </c>
      <c r="D416" s="66">
        <v>0</v>
      </c>
      <c r="E416" s="92"/>
    </row>
    <row r="417" spans="1:5" ht="24.95" customHeight="1" x14ac:dyDescent="0.15">
      <c r="A417" s="79" t="s">
        <v>448</v>
      </c>
      <c r="B417" s="66">
        <v>2</v>
      </c>
      <c r="C417" s="66">
        <v>23</v>
      </c>
      <c r="D417" s="66">
        <v>23</v>
      </c>
      <c r="E417" s="92">
        <f>D417/C417*100</f>
        <v>100</v>
      </c>
    </row>
    <row r="418" spans="1:5" ht="24.95" customHeight="1" x14ac:dyDescent="0.15">
      <c r="A418" s="78" t="s">
        <v>449</v>
      </c>
      <c r="B418" s="66">
        <v>0</v>
      </c>
      <c r="C418" s="66">
        <v>0</v>
      </c>
      <c r="D418" s="66">
        <v>0</v>
      </c>
      <c r="E418" s="92"/>
    </row>
    <row r="419" spans="1:5" ht="24.95" customHeight="1" x14ac:dyDescent="0.15">
      <c r="A419" s="79" t="s">
        <v>450</v>
      </c>
      <c r="B419" s="66">
        <v>0</v>
      </c>
      <c r="C419" s="66">
        <v>0</v>
      </c>
      <c r="D419" s="66">
        <v>0</v>
      </c>
      <c r="E419" s="92"/>
    </row>
    <row r="420" spans="1:5" ht="24.95" customHeight="1" x14ac:dyDescent="0.15">
      <c r="A420" s="79" t="s">
        <v>451</v>
      </c>
      <c r="B420" s="66">
        <v>0</v>
      </c>
      <c r="C420" s="66">
        <v>0</v>
      </c>
      <c r="D420" s="66">
        <v>0</v>
      </c>
      <c r="E420" s="92"/>
    </row>
    <row r="421" spans="1:5" ht="24.95" customHeight="1" x14ac:dyDescent="0.15">
      <c r="A421" s="79" t="s">
        <v>452</v>
      </c>
      <c r="B421" s="66">
        <v>0</v>
      </c>
      <c r="C421" s="66">
        <v>0</v>
      </c>
      <c r="D421" s="66">
        <v>0</v>
      </c>
      <c r="E421" s="92"/>
    </row>
    <row r="422" spans="1:5" ht="24.95" customHeight="1" x14ac:dyDescent="0.15">
      <c r="A422" s="79" t="s">
        <v>453</v>
      </c>
      <c r="B422" s="66">
        <v>0</v>
      </c>
      <c r="C422" s="66">
        <v>0</v>
      </c>
      <c r="D422" s="66">
        <v>0</v>
      </c>
      <c r="E422" s="92"/>
    </row>
    <row r="423" spans="1:5" ht="24.95" customHeight="1" x14ac:dyDescent="0.15">
      <c r="A423" s="79" t="s">
        <v>454</v>
      </c>
      <c r="B423" s="66">
        <v>0</v>
      </c>
      <c r="C423" s="66">
        <v>0</v>
      </c>
      <c r="D423" s="66">
        <v>0</v>
      </c>
      <c r="E423" s="92"/>
    </row>
    <row r="424" spans="1:5" ht="24.95" customHeight="1" x14ac:dyDescent="0.15">
      <c r="A424" s="78" t="s">
        <v>455</v>
      </c>
      <c r="B424" s="66">
        <v>878</v>
      </c>
      <c r="C424" s="66">
        <v>849</v>
      </c>
      <c r="D424" s="66">
        <v>849</v>
      </c>
      <c r="E424" s="92">
        <f>D424/C424*100</f>
        <v>100</v>
      </c>
    </row>
    <row r="425" spans="1:5" ht="24.95" customHeight="1" x14ac:dyDescent="0.15">
      <c r="A425" s="79" t="s">
        <v>456</v>
      </c>
      <c r="B425" s="66">
        <v>878</v>
      </c>
      <c r="C425" s="66">
        <v>849</v>
      </c>
      <c r="D425" s="66">
        <v>849</v>
      </c>
      <c r="E425" s="92">
        <f>D425/C425*100</f>
        <v>100</v>
      </c>
    </row>
    <row r="426" spans="1:5" ht="24.95" customHeight="1" x14ac:dyDescent="0.15">
      <c r="A426" s="79" t="s">
        <v>457</v>
      </c>
      <c r="B426" s="66"/>
      <c r="C426" s="66">
        <v>0</v>
      </c>
      <c r="D426" s="66">
        <v>0</v>
      </c>
      <c r="E426" s="92"/>
    </row>
    <row r="427" spans="1:5" ht="24.95" customHeight="1" x14ac:dyDescent="0.15">
      <c r="A427" s="79" t="s">
        <v>458</v>
      </c>
      <c r="B427" s="66"/>
      <c r="C427" s="66">
        <v>0</v>
      </c>
      <c r="D427" s="66">
        <v>0</v>
      </c>
      <c r="E427" s="92"/>
    </row>
    <row r="428" spans="1:5" ht="24.95" customHeight="1" x14ac:dyDescent="0.15">
      <c r="A428" s="78" t="s">
        <v>459</v>
      </c>
      <c r="B428" s="66">
        <v>0</v>
      </c>
      <c r="C428" s="66">
        <v>0</v>
      </c>
      <c r="D428" s="66">
        <v>0</v>
      </c>
      <c r="E428" s="92"/>
    </row>
    <row r="429" spans="1:5" ht="24.95" customHeight="1" x14ac:dyDescent="0.15">
      <c r="A429" s="79" t="s">
        <v>460</v>
      </c>
      <c r="B429" s="66"/>
      <c r="C429" s="66">
        <v>0</v>
      </c>
      <c r="D429" s="66">
        <v>0</v>
      </c>
      <c r="E429" s="92"/>
    </row>
    <row r="430" spans="1:5" ht="24.95" customHeight="1" x14ac:dyDescent="0.15">
      <c r="A430" s="79" t="s">
        <v>461</v>
      </c>
      <c r="B430" s="66"/>
      <c r="C430" s="66">
        <v>0</v>
      </c>
      <c r="D430" s="66">
        <v>0</v>
      </c>
      <c r="E430" s="92"/>
    </row>
    <row r="431" spans="1:5" ht="24.95" customHeight="1" x14ac:dyDescent="0.15">
      <c r="A431" s="79" t="s">
        <v>462</v>
      </c>
      <c r="B431" s="66"/>
      <c r="C431" s="66">
        <v>0</v>
      </c>
      <c r="D431" s="66">
        <v>0</v>
      </c>
      <c r="E431" s="92"/>
    </row>
    <row r="432" spans="1:5" ht="24.95" customHeight="1" x14ac:dyDescent="0.15">
      <c r="A432" s="78" t="s">
        <v>463</v>
      </c>
      <c r="B432" s="66">
        <v>564</v>
      </c>
      <c r="C432" s="66">
        <v>639</v>
      </c>
      <c r="D432" s="66">
        <v>639</v>
      </c>
      <c r="E432" s="92">
        <f>D432/C432*100</f>
        <v>100</v>
      </c>
    </row>
    <row r="433" spans="1:5" ht="24.95" customHeight="1" x14ac:dyDescent="0.15">
      <c r="A433" s="79" t="s">
        <v>464</v>
      </c>
      <c r="B433" s="66">
        <v>564</v>
      </c>
      <c r="C433" s="66">
        <v>619</v>
      </c>
      <c r="D433" s="66">
        <v>619</v>
      </c>
      <c r="E433" s="92">
        <f>D433/C433*100</f>
        <v>100</v>
      </c>
    </row>
    <row r="434" spans="1:5" ht="24.95" customHeight="1" x14ac:dyDescent="0.15">
      <c r="A434" s="79" t="s">
        <v>465</v>
      </c>
      <c r="B434" s="66"/>
      <c r="C434" s="66">
        <v>0</v>
      </c>
      <c r="D434" s="66">
        <v>0</v>
      </c>
      <c r="E434" s="92"/>
    </row>
    <row r="435" spans="1:5" ht="24.95" customHeight="1" x14ac:dyDescent="0.15">
      <c r="A435" s="79" t="s">
        <v>466</v>
      </c>
      <c r="B435" s="66"/>
      <c r="C435" s="66">
        <v>20</v>
      </c>
      <c r="D435" s="66">
        <v>20</v>
      </c>
      <c r="E435" s="92">
        <f>D435/C435*100</f>
        <v>100</v>
      </c>
    </row>
    <row r="436" spans="1:5" ht="24.95" customHeight="1" x14ac:dyDescent="0.15">
      <c r="A436" s="78" t="s">
        <v>467</v>
      </c>
      <c r="B436" s="66">
        <v>1964</v>
      </c>
      <c r="C436" s="66">
        <v>2146</v>
      </c>
      <c r="D436" s="66">
        <v>2146</v>
      </c>
      <c r="E436" s="92">
        <f>D436/C436*100</f>
        <v>100</v>
      </c>
    </row>
    <row r="437" spans="1:5" ht="24.95" customHeight="1" x14ac:dyDescent="0.15">
      <c r="A437" s="79" t="s">
        <v>468</v>
      </c>
      <c r="B437" s="66">
        <v>279</v>
      </c>
      <c r="C437" s="66">
        <v>284</v>
      </c>
      <c r="D437" s="66">
        <v>284</v>
      </c>
      <c r="E437" s="92">
        <f>D437/C437*100</f>
        <v>100</v>
      </c>
    </row>
    <row r="438" spans="1:5" ht="24.95" customHeight="1" x14ac:dyDescent="0.15">
      <c r="A438" s="79" t="s">
        <v>469</v>
      </c>
      <c r="B438" s="66">
        <v>1665</v>
      </c>
      <c r="C438" s="66">
        <v>1812</v>
      </c>
      <c r="D438" s="66">
        <v>1812</v>
      </c>
      <c r="E438" s="92">
        <f>D438/C438*100</f>
        <v>100</v>
      </c>
    </row>
    <row r="439" spans="1:5" ht="24.95" customHeight="1" x14ac:dyDescent="0.15">
      <c r="A439" s="79" t="s">
        <v>470</v>
      </c>
      <c r="B439" s="66">
        <v>20</v>
      </c>
      <c r="C439" s="66">
        <v>43</v>
      </c>
      <c r="D439" s="66">
        <v>43</v>
      </c>
      <c r="E439" s="92">
        <f>D439/C439*100</f>
        <v>100</v>
      </c>
    </row>
    <row r="440" spans="1:5" ht="24.95" customHeight="1" x14ac:dyDescent="0.15">
      <c r="A440" s="79" t="s">
        <v>471</v>
      </c>
      <c r="B440" s="66">
        <v>0</v>
      </c>
      <c r="C440" s="66">
        <v>0</v>
      </c>
      <c r="D440" s="66">
        <v>0</v>
      </c>
      <c r="E440" s="92"/>
    </row>
    <row r="441" spans="1:5" ht="24.95" customHeight="1" x14ac:dyDescent="0.15">
      <c r="A441" s="79" t="s">
        <v>472</v>
      </c>
      <c r="B441" s="66">
        <v>0</v>
      </c>
      <c r="C441" s="66">
        <v>7</v>
      </c>
      <c r="D441" s="66">
        <v>7</v>
      </c>
      <c r="E441" s="92">
        <f>D441/C441*100</f>
        <v>100</v>
      </c>
    </row>
    <row r="442" spans="1:5" ht="24.95" customHeight="1" x14ac:dyDescent="0.15">
      <c r="A442" s="78" t="s">
        <v>473</v>
      </c>
      <c r="B442" s="66">
        <v>15886</v>
      </c>
      <c r="C442" s="66">
        <v>15710</v>
      </c>
      <c r="D442" s="66">
        <v>14671</v>
      </c>
      <c r="E442" s="92">
        <f>D442/C442*100</f>
        <v>93.38637810311903</v>
      </c>
    </row>
    <row r="443" spans="1:5" ht="24.95" customHeight="1" x14ac:dyDescent="0.15">
      <c r="A443" s="79" t="s">
        <v>474</v>
      </c>
      <c r="B443" s="66">
        <v>0</v>
      </c>
      <c r="C443" s="66">
        <v>0</v>
      </c>
      <c r="D443" s="66">
        <v>0</v>
      </c>
      <c r="E443" s="92"/>
    </row>
    <row r="444" spans="1:5" ht="24.95" customHeight="1" x14ac:dyDescent="0.15">
      <c r="A444" s="79" t="s">
        <v>475</v>
      </c>
      <c r="B444" s="66">
        <v>0</v>
      </c>
      <c r="C444" s="66">
        <v>9</v>
      </c>
      <c r="D444" s="66">
        <v>9</v>
      </c>
      <c r="E444" s="92">
        <f>D444/C444*100</f>
        <v>100</v>
      </c>
    </row>
    <row r="445" spans="1:5" ht="24.95" customHeight="1" x14ac:dyDescent="0.15">
      <c r="A445" s="79" t="s">
        <v>476</v>
      </c>
      <c r="B445" s="66">
        <v>3200</v>
      </c>
      <c r="C445" s="66">
        <v>2500</v>
      </c>
      <c r="D445" s="66">
        <v>2500</v>
      </c>
      <c r="E445" s="92">
        <f>D445/C445*100</f>
        <v>100</v>
      </c>
    </row>
    <row r="446" spans="1:5" ht="24.95" customHeight="1" x14ac:dyDescent="0.15">
      <c r="A446" s="79" t="s">
        <v>477</v>
      </c>
      <c r="B446" s="66">
        <v>0</v>
      </c>
      <c r="C446" s="66">
        <v>1238</v>
      </c>
      <c r="D446" s="66">
        <v>1238</v>
      </c>
      <c r="E446" s="92">
        <f>D446/C446*100</f>
        <v>100</v>
      </c>
    </row>
    <row r="447" spans="1:5" ht="24.95" customHeight="1" x14ac:dyDescent="0.15">
      <c r="A447" s="79" t="s">
        <v>478</v>
      </c>
      <c r="B447" s="66">
        <v>0</v>
      </c>
      <c r="C447" s="66">
        <v>0</v>
      </c>
      <c r="D447" s="66">
        <v>0</v>
      </c>
      <c r="E447" s="92"/>
    </row>
    <row r="448" spans="1:5" ht="24.95" customHeight="1" x14ac:dyDescent="0.15">
      <c r="A448" s="79" t="s">
        <v>479</v>
      </c>
      <c r="B448" s="66">
        <v>12686</v>
      </c>
      <c r="C448" s="66">
        <v>11963</v>
      </c>
      <c r="D448" s="66">
        <v>10924</v>
      </c>
      <c r="E448" s="92">
        <f>D448/C448*100</f>
        <v>91.31488757000751</v>
      </c>
    </row>
    <row r="449" spans="1:5" ht="24.95" customHeight="1" x14ac:dyDescent="0.15">
      <c r="A449" s="78" t="s">
        <v>480</v>
      </c>
      <c r="B449" s="66">
        <v>5166</v>
      </c>
      <c r="C449" s="66">
        <v>15549</v>
      </c>
      <c r="D449" s="66">
        <v>13763</v>
      </c>
      <c r="E449" s="92">
        <f>D449/C449*100</f>
        <v>88.51373078654576</v>
      </c>
    </row>
    <row r="450" spans="1:5" ht="24.95" customHeight="1" x14ac:dyDescent="0.15">
      <c r="A450" s="79" t="s">
        <v>481</v>
      </c>
      <c r="B450" s="66">
        <v>5166</v>
      </c>
      <c r="C450" s="66">
        <v>15549</v>
      </c>
      <c r="D450" s="66">
        <v>13763</v>
      </c>
      <c r="E450" s="92">
        <f>D450/C450*100</f>
        <v>88.51373078654576</v>
      </c>
    </row>
    <row r="451" spans="1:5" ht="24.95" customHeight="1" x14ac:dyDescent="0.15">
      <c r="A451" s="104" t="s">
        <v>482</v>
      </c>
      <c r="B451" s="66">
        <v>6848</v>
      </c>
      <c r="C451" s="66">
        <v>14904</v>
      </c>
      <c r="D451" s="66">
        <v>14904</v>
      </c>
      <c r="E451" s="92">
        <f>D451/C451*100</f>
        <v>100</v>
      </c>
    </row>
    <row r="452" spans="1:5" ht="24.95" customHeight="1" x14ac:dyDescent="0.15">
      <c r="A452" s="78" t="s">
        <v>483</v>
      </c>
      <c r="B452" s="66">
        <v>3054</v>
      </c>
      <c r="C452" s="66">
        <v>2618</v>
      </c>
      <c r="D452" s="66">
        <v>2618</v>
      </c>
      <c r="E452" s="92">
        <f>D452/C452*100</f>
        <v>100</v>
      </c>
    </row>
    <row r="453" spans="1:5" ht="24.95" customHeight="1" x14ac:dyDescent="0.15">
      <c r="A453" s="79" t="s">
        <v>484</v>
      </c>
      <c r="B453" s="66">
        <v>2338</v>
      </c>
      <c r="C453" s="66">
        <v>2120</v>
      </c>
      <c r="D453" s="66">
        <v>2120</v>
      </c>
      <c r="E453" s="92">
        <f>D453/C453*100</f>
        <v>100</v>
      </c>
    </row>
    <row r="454" spans="1:5" ht="24.95" customHeight="1" x14ac:dyDescent="0.15">
      <c r="A454" s="79" t="s">
        <v>485</v>
      </c>
      <c r="B454" s="66">
        <v>50</v>
      </c>
      <c r="C454" s="66">
        <v>59</v>
      </c>
      <c r="D454" s="66">
        <v>59</v>
      </c>
      <c r="E454" s="92">
        <f>D454/C454*100</f>
        <v>100</v>
      </c>
    </row>
    <row r="455" spans="1:5" ht="24.95" customHeight="1" x14ac:dyDescent="0.15">
      <c r="A455" s="79" t="s">
        <v>486</v>
      </c>
      <c r="B455" s="66">
        <v>38</v>
      </c>
      <c r="C455" s="66">
        <v>85</v>
      </c>
      <c r="D455" s="66">
        <v>85</v>
      </c>
      <c r="E455" s="92">
        <f>D455/C455*100</f>
        <v>100</v>
      </c>
    </row>
    <row r="456" spans="1:5" ht="24.95" customHeight="1" x14ac:dyDescent="0.15">
      <c r="A456" s="79" t="s">
        <v>487</v>
      </c>
      <c r="B456" s="66">
        <v>628</v>
      </c>
      <c r="C456" s="66">
        <v>354</v>
      </c>
      <c r="D456" s="66">
        <v>354</v>
      </c>
      <c r="E456" s="92">
        <f>D456/C456*100</f>
        <v>100</v>
      </c>
    </row>
    <row r="457" spans="1:5" ht="24.95" customHeight="1" x14ac:dyDescent="0.15">
      <c r="A457" s="78" t="s">
        <v>488</v>
      </c>
      <c r="B457" s="66">
        <v>1998</v>
      </c>
      <c r="C457" s="66">
        <v>2042</v>
      </c>
      <c r="D457" s="66">
        <v>2042</v>
      </c>
      <c r="E457" s="92">
        <f>D457/C457*100</f>
        <v>100</v>
      </c>
    </row>
    <row r="458" spans="1:5" ht="24.95" customHeight="1" x14ac:dyDescent="0.15">
      <c r="A458" s="79" t="s">
        <v>489</v>
      </c>
      <c r="B458" s="66">
        <v>1905</v>
      </c>
      <c r="C458" s="66">
        <v>1893</v>
      </c>
      <c r="D458" s="66">
        <v>1893</v>
      </c>
      <c r="E458" s="92">
        <f>D458/C458*100</f>
        <v>100</v>
      </c>
    </row>
    <row r="459" spans="1:5" ht="24.95" customHeight="1" x14ac:dyDescent="0.15">
      <c r="A459" s="79" t="s">
        <v>490</v>
      </c>
      <c r="B459" s="66">
        <v>0</v>
      </c>
      <c r="C459" s="66">
        <v>0</v>
      </c>
      <c r="D459" s="66">
        <v>0</v>
      </c>
      <c r="E459" s="92"/>
    </row>
    <row r="460" spans="1:5" ht="24.95" customHeight="1" x14ac:dyDescent="0.15">
      <c r="A460" s="79" t="s">
        <v>491</v>
      </c>
      <c r="B460" s="66">
        <v>0</v>
      </c>
      <c r="C460" s="66">
        <v>0</v>
      </c>
      <c r="D460" s="66">
        <v>0</v>
      </c>
      <c r="E460" s="92"/>
    </row>
    <row r="461" spans="1:5" ht="24.95" customHeight="1" x14ac:dyDescent="0.15">
      <c r="A461" s="79" t="s">
        <v>492</v>
      </c>
      <c r="B461" s="66">
        <v>0</v>
      </c>
      <c r="C461" s="66">
        <v>0</v>
      </c>
      <c r="D461" s="66">
        <v>0</v>
      </c>
      <c r="E461" s="92"/>
    </row>
    <row r="462" spans="1:5" ht="24.95" customHeight="1" x14ac:dyDescent="0.15">
      <c r="A462" s="79" t="s">
        <v>493</v>
      </c>
      <c r="B462" s="66">
        <v>0</v>
      </c>
      <c r="C462" s="66">
        <v>0</v>
      </c>
      <c r="D462" s="66">
        <v>0</v>
      </c>
      <c r="E462" s="92"/>
    </row>
    <row r="463" spans="1:5" ht="24.95" customHeight="1" x14ac:dyDescent="0.15">
      <c r="A463" s="79" t="s">
        <v>494</v>
      </c>
      <c r="B463" s="66">
        <v>0</v>
      </c>
      <c r="C463" s="66">
        <v>60</v>
      </c>
      <c r="D463" s="66">
        <v>60</v>
      </c>
      <c r="E463" s="92">
        <f>D463/C463*100</f>
        <v>100</v>
      </c>
    </row>
    <row r="464" spans="1:5" ht="24.95" customHeight="1" x14ac:dyDescent="0.15">
      <c r="A464" s="79" t="s">
        <v>495</v>
      </c>
      <c r="B464" s="66">
        <v>0</v>
      </c>
      <c r="C464" s="66">
        <v>0</v>
      </c>
      <c r="D464" s="66">
        <v>0</v>
      </c>
      <c r="E464" s="92"/>
    </row>
    <row r="465" spans="1:5" ht="24.95" customHeight="1" x14ac:dyDescent="0.15">
      <c r="A465" s="79" t="s">
        <v>496</v>
      </c>
      <c r="B465" s="66">
        <v>93</v>
      </c>
      <c r="C465" s="66">
        <v>89</v>
      </c>
      <c r="D465" s="66">
        <v>89</v>
      </c>
      <c r="E465" s="92">
        <f>D465/C465*100</f>
        <v>100</v>
      </c>
    </row>
    <row r="466" spans="1:5" ht="24.95" customHeight="1" x14ac:dyDescent="0.15">
      <c r="A466" s="78" t="s">
        <v>497</v>
      </c>
      <c r="B466" s="66">
        <v>0</v>
      </c>
      <c r="C466" s="66">
        <v>5975</v>
      </c>
      <c r="D466" s="66">
        <v>5975</v>
      </c>
      <c r="E466" s="92">
        <f>D466/C466*100</f>
        <v>100</v>
      </c>
    </row>
    <row r="467" spans="1:5" ht="24.95" customHeight="1" x14ac:dyDescent="0.15">
      <c r="A467" s="79" t="s">
        <v>498</v>
      </c>
      <c r="B467" s="66"/>
      <c r="C467" s="66">
        <v>0</v>
      </c>
      <c r="D467" s="66">
        <v>0</v>
      </c>
      <c r="E467" s="92"/>
    </row>
    <row r="468" spans="1:5" ht="24.95" customHeight="1" x14ac:dyDescent="0.15">
      <c r="A468" s="79" t="s">
        <v>499</v>
      </c>
      <c r="B468" s="66"/>
      <c r="C468" s="66">
        <v>95</v>
      </c>
      <c r="D468" s="66">
        <v>95</v>
      </c>
      <c r="E468" s="92">
        <f>D468/C468*100</f>
        <v>100</v>
      </c>
    </row>
    <row r="469" spans="1:5" ht="24.95" customHeight="1" x14ac:dyDescent="0.15">
      <c r="A469" s="79" t="s">
        <v>500</v>
      </c>
      <c r="B469" s="66"/>
      <c r="C469" s="66">
        <v>5880</v>
      </c>
      <c r="D469" s="66">
        <v>5880</v>
      </c>
      <c r="E469" s="92">
        <f>D469/C469*100</f>
        <v>100</v>
      </c>
    </row>
    <row r="470" spans="1:5" ht="24.95" customHeight="1" x14ac:dyDescent="0.15">
      <c r="A470" s="79" t="s">
        <v>501</v>
      </c>
      <c r="B470" s="66"/>
      <c r="C470" s="66">
        <v>0</v>
      </c>
      <c r="D470" s="66">
        <v>0</v>
      </c>
      <c r="E470" s="92"/>
    </row>
    <row r="471" spans="1:5" ht="24.95" customHeight="1" x14ac:dyDescent="0.15">
      <c r="A471" s="79" t="s">
        <v>502</v>
      </c>
      <c r="B471" s="66"/>
      <c r="C471" s="66">
        <v>0</v>
      </c>
      <c r="D471" s="66">
        <v>0</v>
      </c>
      <c r="E471" s="92"/>
    </row>
    <row r="472" spans="1:5" ht="24.95" customHeight="1" x14ac:dyDescent="0.15">
      <c r="A472" s="78" t="s">
        <v>503</v>
      </c>
      <c r="B472" s="66">
        <v>449</v>
      </c>
      <c r="C472" s="66">
        <v>868</v>
      </c>
      <c r="D472" s="66">
        <v>868</v>
      </c>
      <c r="E472" s="92">
        <f>D472/C472*100</f>
        <v>100</v>
      </c>
    </row>
    <row r="473" spans="1:5" ht="24.95" customHeight="1" x14ac:dyDescent="0.15">
      <c r="A473" s="79" t="s">
        <v>504</v>
      </c>
      <c r="B473" s="66">
        <v>0</v>
      </c>
      <c r="C473" s="66">
        <v>0</v>
      </c>
      <c r="D473" s="66">
        <v>0</v>
      </c>
      <c r="E473" s="92"/>
    </row>
    <row r="474" spans="1:5" ht="24.95" customHeight="1" x14ac:dyDescent="0.15">
      <c r="A474" s="79" t="s">
        <v>505</v>
      </c>
      <c r="B474" s="66">
        <v>449</v>
      </c>
      <c r="C474" s="66">
        <v>538</v>
      </c>
      <c r="D474" s="66">
        <v>538</v>
      </c>
      <c r="E474" s="92">
        <f>D474/C474*100</f>
        <v>100</v>
      </c>
    </row>
    <row r="475" spans="1:5" ht="24.95" customHeight="1" x14ac:dyDescent="0.15">
      <c r="A475" s="79" t="s">
        <v>506</v>
      </c>
      <c r="B475" s="66">
        <v>0</v>
      </c>
      <c r="C475" s="66">
        <v>300</v>
      </c>
      <c r="D475" s="66">
        <v>300</v>
      </c>
      <c r="E475" s="92">
        <f>D475/C475*100</f>
        <v>100</v>
      </c>
    </row>
    <row r="476" spans="1:5" ht="24.95" customHeight="1" x14ac:dyDescent="0.15">
      <c r="A476" s="79" t="s">
        <v>507</v>
      </c>
      <c r="B476" s="66">
        <v>0</v>
      </c>
      <c r="C476" s="66">
        <v>28</v>
      </c>
      <c r="D476" s="66">
        <v>28</v>
      </c>
      <c r="E476" s="92">
        <f>D476/C476*100</f>
        <v>100</v>
      </c>
    </row>
    <row r="477" spans="1:5" ht="24.95" customHeight="1" x14ac:dyDescent="0.15">
      <c r="A477" s="79" t="s">
        <v>508</v>
      </c>
      <c r="B477" s="66">
        <v>0</v>
      </c>
      <c r="C477" s="66">
        <v>2</v>
      </c>
      <c r="D477" s="66">
        <v>2</v>
      </c>
      <c r="E477" s="92">
        <f>D477/C477*100</f>
        <v>100</v>
      </c>
    </row>
    <row r="478" spans="1:5" ht="24.95" customHeight="1" x14ac:dyDescent="0.15">
      <c r="A478" s="78" t="s">
        <v>509</v>
      </c>
      <c r="B478" s="66">
        <v>607</v>
      </c>
      <c r="C478" s="66">
        <v>1361</v>
      </c>
      <c r="D478" s="66">
        <v>1361</v>
      </c>
      <c r="E478" s="92">
        <f>D478/C478*100</f>
        <v>100</v>
      </c>
    </row>
    <row r="479" spans="1:5" ht="24.95" customHeight="1" x14ac:dyDescent="0.15">
      <c r="A479" s="79" t="s">
        <v>510</v>
      </c>
      <c r="B479" s="66">
        <v>577</v>
      </c>
      <c r="C479" s="66">
        <v>553</v>
      </c>
      <c r="D479" s="66">
        <v>553</v>
      </c>
      <c r="E479" s="92">
        <f>D479/C479*100</f>
        <v>100</v>
      </c>
    </row>
    <row r="480" spans="1:5" ht="24.95" customHeight="1" x14ac:dyDescent="0.15">
      <c r="A480" s="79" t="s">
        <v>511</v>
      </c>
      <c r="B480" s="66">
        <v>0</v>
      </c>
      <c r="C480" s="66">
        <v>0</v>
      </c>
      <c r="D480" s="66">
        <v>0</v>
      </c>
      <c r="E480" s="92"/>
    </row>
    <row r="481" spans="1:5" ht="24.95" customHeight="1" x14ac:dyDescent="0.15">
      <c r="A481" s="79" t="s">
        <v>512</v>
      </c>
      <c r="B481" s="66">
        <v>0</v>
      </c>
      <c r="C481" s="66">
        <v>280</v>
      </c>
      <c r="D481" s="66">
        <v>280</v>
      </c>
      <c r="E481" s="92">
        <f>D481/C481*100</f>
        <v>100</v>
      </c>
    </row>
    <row r="482" spans="1:5" ht="24.95" customHeight="1" x14ac:dyDescent="0.15">
      <c r="A482" s="79" t="s">
        <v>513</v>
      </c>
      <c r="B482" s="66">
        <v>30</v>
      </c>
      <c r="C482" s="66">
        <v>528</v>
      </c>
      <c r="D482" s="66">
        <v>528</v>
      </c>
      <c r="E482" s="92">
        <f>D482/C482*100</f>
        <v>100</v>
      </c>
    </row>
    <row r="483" spans="1:5" ht="24.95" customHeight="1" x14ac:dyDescent="0.15">
      <c r="A483" s="78" t="s">
        <v>514</v>
      </c>
      <c r="B483" s="66">
        <v>32</v>
      </c>
      <c r="C483" s="66">
        <v>40</v>
      </c>
      <c r="D483" s="66">
        <v>40</v>
      </c>
      <c r="E483" s="92">
        <f>D483/C483*100</f>
        <v>100</v>
      </c>
    </row>
    <row r="484" spans="1:5" ht="24.95" customHeight="1" x14ac:dyDescent="0.15">
      <c r="A484" s="79" t="s">
        <v>515</v>
      </c>
      <c r="B484" s="66"/>
      <c r="C484" s="66">
        <v>0</v>
      </c>
      <c r="D484" s="66">
        <v>0</v>
      </c>
      <c r="E484" s="92"/>
    </row>
    <row r="485" spans="1:5" ht="24.95" customHeight="1" x14ac:dyDescent="0.15">
      <c r="A485" s="79" t="s">
        <v>516</v>
      </c>
      <c r="B485" s="66"/>
      <c r="C485" s="66">
        <v>0</v>
      </c>
      <c r="D485" s="66">
        <v>0</v>
      </c>
      <c r="E485" s="92"/>
    </row>
    <row r="486" spans="1:5" ht="24.95" customHeight="1" x14ac:dyDescent="0.15">
      <c r="A486" s="79" t="s">
        <v>517</v>
      </c>
      <c r="B486" s="66"/>
      <c r="C486" s="66">
        <v>0</v>
      </c>
      <c r="D486" s="66">
        <v>0</v>
      </c>
      <c r="E486" s="92"/>
    </row>
    <row r="487" spans="1:5" ht="24.95" customHeight="1" x14ac:dyDescent="0.15">
      <c r="A487" s="79" t="s">
        <v>518</v>
      </c>
      <c r="B487" s="66">
        <v>32</v>
      </c>
      <c r="C487" s="66">
        <v>40</v>
      </c>
      <c r="D487" s="66">
        <v>40</v>
      </c>
      <c r="E487" s="92">
        <f>D487/C487*100</f>
        <v>100</v>
      </c>
    </row>
    <row r="488" spans="1:5" ht="24.95" customHeight="1" x14ac:dyDescent="0.15">
      <c r="A488" s="78" t="s">
        <v>519</v>
      </c>
      <c r="B488" s="66">
        <v>425</v>
      </c>
      <c r="C488" s="66">
        <v>785</v>
      </c>
      <c r="D488" s="66">
        <v>785</v>
      </c>
      <c r="E488" s="92">
        <f>D488/C488*100</f>
        <v>100</v>
      </c>
    </row>
    <row r="489" spans="1:5" ht="24.95" customHeight="1" x14ac:dyDescent="0.15">
      <c r="A489" s="79" t="s">
        <v>520</v>
      </c>
      <c r="B489" s="66">
        <v>166</v>
      </c>
      <c r="C489" s="66">
        <v>164</v>
      </c>
      <c r="D489" s="66">
        <v>164</v>
      </c>
      <c r="E489" s="92">
        <f>D489/C489*100</f>
        <v>100</v>
      </c>
    </row>
    <row r="490" spans="1:5" ht="24.95" customHeight="1" x14ac:dyDescent="0.15">
      <c r="A490" s="79" t="s">
        <v>521</v>
      </c>
      <c r="B490" s="66">
        <v>188</v>
      </c>
      <c r="C490" s="66">
        <v>210</v>
      </c>
      <c r="D490" s="66">
        <v>210</v>
      </c>
      <c r="E490" s="92">
        <f>D490/C490*100</f>
        <v>100</v>
      </c>
    </row>
    <row r="491" spans="1:5" ht="24.95" customHeight="1" x14ac:dyDescent="0.15">
      <c r="A491" s="79" t="s">
        <v>522</v>
      </c>
      <c r="B491" s="66">
        <v>16</v>
      </c>
      <c r="C491" s="66">
        <v>8</v>
      </c>
      <c r="D491" s="66">
        <v>8</v>
      </c>
      <c r="E491" s="92">
        <f>D491/C491*100</f>
        <v>100</v>
      </c>
    </row>
    <row r="492" spans="1:5" ht="24.95" customHeight="1" x14ac:dyDescent="0.15">
      <c r="A492" s="79" t="s">
        <v>523</v>
      </c>
      <c r="B492" s="66">
        <v>0</v>
      </c>
      <c r="C492" s="66">
        <v>0</v>
      </c>
      <c r="D492" s="66">
        <v>0</v>
      </c>
      <c r="E492" s="92"/>
    </row>
    <row r="493" spans="1:5" ht="24.95" customHeight="1" x14ac:dyDescent="0.15">
      <c r="A493" s="79" t="s">
        <v>524</v>
      </c>
      <c r="B493" s="66">
        <v>0</v>
      </c>
      <c r="C493" s="66">
        <v>33</v>
      </c>
      <c r="D493" s="66">
        <v>33</v>
      </c>
      <c r="E493" s="92">
        <f>D493/C493*100</f>
        <v>100</v>
      </c>
    </row>
    <row r="494" spans="1:5" ht="24.95" customHeight="1" x14ac:dyDescent="0.15">
      <c r="A494" s="79" t="s">
        <v>525</v>
      </c>
      <c r="B494" s="66">
        <v>55</v>
      </c>
      <c r="C494" s="66">
        <v>370</v>
      </c>
      <c r="D494" s="66">
        <v>370</v>
      </c>
      <c r="E494" s="92">
        <f>D494/C494*100</f>
        <v>100</v>
      </c>
    </row>
    <row r="495" spans="1:5" ht="24.95" customHeight="1" x14ac:dyDescent="0.15">
      <c r="A495" s="78" t="s">
        <v>526</v>
      </c>
      <c r="B495" s="66">
        <v>0</v>
      </c>
      <c r="C495" s="66">
        <v>0</v>
      </c>
      <c r="D495" s="66">
        <v>0</v>
      </c>
      <c r="E495" s="92"/>
    </row>
    <row r="496" spans="1:5" ht="24.95" customHeight="1" x14ac:dyDescent="0.15">
      <c r="A496" s="79" t="s">
        <v>527</v>
      </c>
      <c r="B496" s="66"/>
      <c r="C496" s="66">
        <v>0</v>
      </c>
      <c r="D496" s="66">
        <v>0</v>
      </c>
      <c r="E496" s="92"/>
    </row>
    <row r="497" spans="1:5" ht="24.95" customHeight="1" x14ac:dyDescent="0.15">
      <c r="A497" s="79" t="s">
        <v>528</v>
      </c>
      <c r="B497" s="66"/>
      <c r="C497" s="66">
        <v>0</v>
      </c>
      <c r="D497" s="66">
        <v>0</v>
      </c>
      <c r="E497" s="92"/>
    </row>
    <row r="498" spans="1:5" ht="24.95" customHeight="1" x14ac:dyDescent="0.15">
      <c r="A498" s="79" t="s">
        <v>529</v>
      </c>
      <c r="B498" s="66"/>
      <c r="C498" s="66">
        <v>0</v>
      </c>
      <c r="D498" s="66">
        <v>0</v>
      </c>
      <c r="E498" s="92"/>
    </row>
    <row r="499" spans="1:5" ht="24.95" customHeight="1" x14ac:dyDescent="0.15">
      <c r="A499" s="78" t="s">
        <v>530</v>
      </c>
      <c r="B499" s="66">
        <v>0</v>
      </c>
      <c r="C499" s="66">
        <v>0</v>
      </c>
      <c r="D499" s="66">
        <v>0</v>
      </c>
      <c r="E499" s="92"/>
    </row>
    <row r="500" spans="1:5" ht="24.95" customHeight="1" x14ac:dyDescent="0.15">
      <c r="A500" s="79" t="s">
        <v>531</v>
      </c>
      <c r="B500" s="66"/>
      <c r="C500" s="66">
        <v>0</v>
      </c>
      <c r="D500" s="66">
        <v>0</v>
      </c>
      <c r="E500" s="92"/>
    </row>
    <row r="501" spans="1:5" ht="24.95" customHeight="1" x14ac:dyDescent="0.15">
      <c r="A501" s="79" t="s">
        <v>532</v>
      </c>
      <c r="B501" s="66"/>
      <c r="C501" s="66">
        <v>0</v>
      </c>
      <c r="D501" s="66">
        <v>0</v>
      </c>
      <c r="E501" s="92"/>
    </row>
    <row r="502" spans="1:5" ht="24.95" customHeight="1" x14ac:dyDescent="0.15">
      <c r="A502" s="78" t="s">
        <v>533</v>
      </c>
      <c r="B502" s="66">
        <v>283</v>
      </c>
      <c r="C502" s="66">
        <v>1215</v>
      </c>
      <c r="D502" s="66">
        <v>1215</v>
      </c>
      <c r="E502" s="92">
        <f>D502/C502*100</f>
        <v>100</v>
      </c>
    </row>
    <row r="503" spans="1:5" ht="24.95" customHeight="1" x14ac:dyDescent="0.15">
      <c r="A503" s="79" t="s">
        <v>534</v>
      </c>
      <c r="B503" s="66">
        <v>105</v>
      </c>
      <c r="C503" s="66">
        <v>105</v>
      </c>
      <c r="D503" s="66">
        <v>105</v>
      </c>
      <c r="E503" s="92">
        <f>D503/C503*100</f>
        <v>100</v>
      </c>
    </row>
    <row r="504" spans="1:5" ht="24.95" customHeight="1" x14ac:dyDescent="0.15">
      <c r="A504" s="79" t="s">
        <v>535</v>
      </c>
      <c r="B504" s="66">
        <v>0</v>
      </c>
      <c r="C504" s="66">
        <v>0</v>
      </c>
      <c r="D504" s="66">
        <v>0</v>
      </c>
      <c r="E504" s="92"/>
    </row>
    <row r="505" spans="1:5" ht="24.95" customHeight="1" x14ac:dyDescent="0.15">
      <c r="A505" s="79" t="s">
        <v>536</v>
      </c>
      <c r="B505" s="66">
        <v>0</v>
      </c>
      <c r="C505" s="66">
        <v>0</v>
      </c>
      <c r="D505" s="66">
        <v>0</v>
      </c>
      <c r="E505" s="92"/>
    </row>
    <row r="506" spans="1:5" ht="24.95" customHeight="1" x14ac:dyDescent="0.15">
      <c r="A506" s="79" t="s">
        <v>537</v>
      </c>
      <c r="B506" s="66">
        <v>178</v>
      </c>
      <c r="C506" s="66">
        <v>1110</v>
      </c>
      <c r="D506" s="66">
        <v>1110</v>
      </c>
      <c r="E506" s="92">
        <f>D506/C506*100</f>
        <v>100</v>
      </c>
    </row>
    <row r="507" spans="1:5" ht="24.95" customHeight="1" x14ac:dyDescent="0.15">
      <c r="A507" s="104" t="s">
        <v>538</v>
      </c>
      <c r="B507" s="66">
        <v>14304.6</v>
      </c>
      <c r="C507" s="66">
        <v>22713</v>
      </c>
      <c r="D507" s="66">
        <v>22259</v>
      </c>
      <c r="E507" s="92">
        <f>D507/C507*100</f>
        <v>98.00114471888347</v>
      </c>
    </row>
    <row r="508" spans="1:5" ht="24.95" customHeight="1" x14ac:dyDescent="0.15">
      <c r="A508" s="78" t="s">
        <v>539</v>
      </c>
      <c r="B508" s="66">
        <v>6361.6</v>
      </c>
      <c r="C508" s="66">
        <v>9255</v>
      </c>
      <c r="D508" s="66">
        <v>9055</v>
      </c>
      <c r="E508" s="92">
        <f>D508/C508*100</f>
        <v>97.83900594273366</v>
      </c>
    </row>
    <row r="509" spans="1:5" ht="24.95" customHeight="1" x14ac:dyDescent="0.15">
      <c r="A509" s="79" t="s">
        <v>540</v>
      </c>
      <c r="B509" s="66">
        <v>2792.6</v>
      </c>
      <c r="C509" s="66">
        <v>2095</v>
      </c>
      <c r="D509" s="66">
        <v>2095</v>
      </c>
      <c r="E509" s="92">
        <f>D509/C509*100</f>
        <v>100</v>
      </c>
    </row>
    <row r="510" spans="1:5" ht="24.95" customHeight="1" x14ac:dyDescent="0.15">
      <c r="A510" s="79" t="s">
        <v>541</v>
      </c>
      <c r="B510" s="66">
        <v>76</v>
      </c>
      <c r="C510" s="66">
        <v>242</v>
      </c>
      <c r="D510" s="66">
        <v>242</v>
      </c>
      <c r="E510" s="92">
        <f>D510/C510*100</f>
        <v>100</v>
      </c>
    </row>
    <row r="511" spans="1:5" ht="24.95" customHeight="1" x14ac:dyDescent="0.15">
      <c r="A511" s="79" t="s">
        <v>542</v>
      </c>
      <c r="B511" s="66">
        <v>255</v>
      </c>
      <c r="C511" s="66">
        <v>306</v>
      </c>
      <c r="D511" s="66">
        <v>306</v>
      </c>
      <c r="E511" s="92">
        <f>D511/C511*100</f>
        <v>100</v>
      </c>
    </row>
    <row r="512" spans="1:5" ht="24.95" customHeight="1" x14ac:dyDescent="0.15">
      <c r="A512" s="79" t="s">
        <v>543</v>
      </c>
      <c r="B512" s="66">
        <v>613</v>
      </c>
      <c r="C512" s="66">
        <v>579</v>
      </c>
      <c r="D512" s="66">
        <v>579</v>
      </c>
      <c r="E512" s="92">
        <f>D512/C512*100</f>
        <v>100</v>
      </c>
    </row>
    <row r="513" spans="1:5" ht="24.95" customHeight="1" x14ac:dyDescent="0.15">
      <c r="A513" s="79" t="s">
        <v>544</v>
      </c>
      <c r="B513" s="66">
        <v>0</v>
      </c>
      <c r="C513" s="66">
        <v>0</v>
      </c>
      <c r="D513" s="66">
        <v>0</v>
      </c>
      <c r="E513" s="92"/>
    </row>
    <row r="514" spans="1:5" ht="24.95" customHeight="1" x14ac:dyDescent="0.15">
      <c r="A514" s="79" t="s">
        <v>545</v>
      </c>
      <c r="B514" s="66">
        <v>0</v>
      </c>
      <c r="C514" s="66">
        <v>0</v>
      </c>
      <c r="D514" s="66">
        <v>0</v>
      </c>
      <c r="E514" s="92"/>
    </row>
    <row r="515" spans="1:5" ht="24.95" customHeight="1" x14ac:dyDescent="0.15">
      <c r="A515" s="79" t="s">
        <v>546</v>
      </c>
      <c r="B515" s="66">
        <v>78</v>
      </c>
      <c r="C515" s="66">
        <v>754</v>
      </c>
      <c r="D515" s="66">
        <v>754</v>
      </c>
      <c r="E515" s="92">
        <f>D515/C515*100</f>
        <v>100</v>
      </c>
    </row>
    <row r="516" spans="1:5" ht="24.95" customHeight="1" x14ac:dyDescent="0.15">
      <c r="A516" s="79" t="s">
        <v>547</v>
      </c>
      <c r="B516" s="66">
        <v>0</v>
      </c>
      <c r="C516" s="66">
        <v>253</v>
      </c>
      <c r="D516" s="66">
        <v>253</v>
      </c>
      <c r="E516" s="92">
        <f>D516/C516*100</f>
        <v>100</v>
      </c>
    </row>
    <row r="517" spans="1:5" ht="24.95" customHeight="1" x14ac:dyDescent="0.15">
      <c r="A517" s="79" t="s">
        <v>548</v>
      </c>
      <c r="B517" s="66">
        <v>1349</v>
      </c>
      <c r="C517" s="66">
        <v>2002</v>
      </c>
      <c r="D517" s="66">
        <v>2002</v>
      </c>
      <c r="E517" s="92">
        <f>D517/C517*100</f>
        <v>100</v>
      </c>
    </row>
    <row r="518" spans="1:5" ht="24.95" customHeight="1" x14ac:dyDescent="0.15">
      <c r="A518" s="79" t="s">
        <v>549</v>
      </c>
      <c r="B518" s="66">
        <v>10</v>
      </c>
      <c r="C518" s="66">
        <v>0</v>
      </c>
      <c r="D518" s="66">
        <v>0</v>
      </c>
      <c r="E518" s="92">
        <f>D518/B518*100</f>
        <v>0</v>
      </c>
    </row>
    <row r="519" spans="1:5" ht="24.95" customHeight="1" x14ac:dyDescent="0.15">
      <c r="A519" s="79" t="s">
        <v>550</v>
      </c>
      <c r="B519" s="66">
        <v>63</v>
      </c>
      <c r="C519" s="66">
        <v>99</v>
      </c>
      <c r="D519" s="66">
        <v>99</v>
      </c>
      <c r="E519" s="92">
        <f>D519/C519*100</f>
        <v>100</v>
      </c>
    </row>
    <row r="520" spans="1:5" ht="24.95" customHeight="1" x14ac:dyDescent="0.15">
      <c r="A520" s="79" t="s">
        <v>551</v>
      </c>
      <c r="B520" s="66">
        <v>17</v>
      </c>
      <c r="C520" s="66">
        <v>6</v>
      </c>
      <c r="D520" s="66">
        <v>6</v>
      </c>
      <c r="E520" s="92">
        <f>D520/C520*100</f>
        <v>100</v>
      </c>
    </row>
    <row r="521" spans="1:5" ht="24.95" customHeight="1" x14ac:dyDescent="0.15">
      <c r="A521" s="79" t="s">
        <v>552</v>
      </c>
      <c r="B521" s="66">
        <v>20</v>
      </c>
      <c r="C521" s="66">
        <v>53</v>
      </c>
      <c r="D521" s="66">
        <v>53</v>
      </c>
      <c r="E521" s="92">
        <f>D521/C521*100</f>
        <v>100</v>
      </c>
    </row>
    <row r="522" spans="1:5" ht="24.95" customHeight="1" x14ac:dyDescent="0.15">
      <c r="A522" s="79" t="s">
        <v>553</v>
      </c>
      <c r="B522" s="66">
        <v>236</v>
      </c>
      <c r="C522" s="66">
        <v>7</v>
      </c>
      <c r="D522" s="66">
        <v>7</v>
      </c>
      <c r="E522" s="92">
        <f>D522/C522*100</f>
        <v>100</v>
      </c>
    </row>
    <row r="523" spans="1:5" ht="24.95" customHeight="1" x14ac:dyDescent="0.15">
      <c r="A523" s="79" t="s">
        <v>554</v>
      </c>
      <c r="B523" s="66">
        <v>852</v>
      </c>
      <c r="C523" s="66">
        <v>2859</v>
      </c>
      <c r="D523" s="66">
        <v>2659</v>
      </c>
      <c r="E523" s="92">
        <f>D523/C523*100</f>
        <v>93.00454704442113</v>
      </c>
    </row>
    <row r="524" spans="1:5" ht="24.95" customHeight="1" x14ac:dyDescent="0.15">
      <c r="A524" s="78" t="s">
        <v>555</v>
      </c>
      <c r="B524" s="66">
        <v>691</v>
      </c>
      <c r="C524" s="66">
        <v>1482</v>
      </c>
      <c r="D524" s="66">
        <v>1479</v>
      </c>
      <c r="E524" s="92">
        <f>D524/C524*100</f>
        <v>99.79757085020243</v>
      </c>
    </row>
    <row r="525" spans="1:5" ht="24.95" customHeight="1" x14ac:dyDescent="0.15">
      <c r="A525" s="79" t="s">
        <v>556</v>
      </c>
      <c r="B525" s="66">
        <v>55</v>
      </c>
      <c r="C525" s="66">
        <v>56</v>
      </c>
      <c r="D525" s="66">
        <v>56</v>
      </c>
      <c r="E525" s="92">
        <f>D525/C525*100</f>
        <v>100</v>
      </c>
    </row>
    <row r="526" spans="1:5" ht="24.95" customHeight="1" x14ac:dyDescent="0.15">
      <c r="A526" s="79" t="s">
        <v>557</v>
      </c>
      <c r="B526" s="66">
        <v>0</v>
      </c>
      <c r="C526" s="66">
        <v>0</v>
      </c>
      <c r="D526" s="66">
        <v>0</v>
      </c>
      <c r="E526" s="92"/>
    </row>
    <row r="527" spans="1:5" ht="24.95" customHeight="1" x14ac:dyDescent="0.15">
      <c r="A527" s="79" t="s">
        <v>558</v>
      </c>
      <c r="B527" s="66">
        <v>0</v>
      </c>
      <c r="C527" s="66">
        <v>0</v>
      </c>
      <c r="D527" s="66">
        <v>0</v>
      </c>
      <c r="E527" s="92"/>
    </row>
    <row r="528" spans="1:5" ht="24.95" customHeight="1" x14ac:dyDescent="0.15">
      <c r="A528" s="79" t="s">
        <v>559</v>
      </c>
      <c r="B528" s="66">
        <v>50</v>
      </c>
      <c r="C528" s="66">
        <v>105</v>
      </c>
      <c r="D528" s="66">
        <v>105</v>
      </c>
      <c r="E528" s="92">
        <f>D528/C528*100</f>
        <v>100</v>
      </c>
    </row>
    <row r="529" spans="1:5" ht="24.95" customHeight="1" x14ac:dyDescent="0.15">
      <c r="A529" s="79" t="s">
        <v>560</v>
      </c>
      <c r="B529" s="66">
        <v>585</v>
      </c>
      <c r="C529" s="66">
        <v>1309</v>
      </c>
      <c r="D529" s="66">
        <v>1309</v>
      </c>
      <c r="E529" s="92">
        <f>D529/C529*100</f>
        <v>100</v>
      </c>
    </row>
    <row r="530" spans="1:5" ht="24.95" customHeight="1" x14ac:dyDescent="0.15">
      <c r="A530" s="79" t="s">
        <v>561</v>
      </c>
      <c r="B530" s="66">
        <v>0</v>
      </c>
      <c r="C530" s="66">
        <v>0</v>
      </c>
      <c r="D530" s="66">
        <v>0</v>
      </c>
      <c r="E530" s="92"/>
    </row>
    <row r="531" spans="1:5" ht="24.95" customHeight="1" x14ac:dyDescent="0.15">
      <c r="A531" s="79" t="s">
        <v>562</v>
      </c>
      <c r="B531" s="66">
        <v>1</v>
      </c>
      <c r="C531" s="66">
        <v>12</v>
      </c>
      <c r="D531" s="66">
        <v>9</v>
      </c>
      <c r="E531" s="92">
        <f>D531/C531*100</f>
        <v>75</v>
      </c>
    </row>
    <row r="532" spans="1:5" ht="24.95" customHeight="1" x14ac:dyDescent="0.15">
      <c r="A532" s="78" t="s">
        <v>563</v>
      </c>
      <c r="B532" s="66">
        <v>1838</v>
      </c>
      <c r="C532" s="66">
        <v>3682</v>
      </c>
      <c r="D532" s="66">
        <v>3682</v>
      </c>
      <c r="E532" s="92">
        <f>D532/C532*100</f>
        <v>100</v>
      </c>
    </row>
    <row r="533" spans="1:5" ht="24.95" customHeight="1" x14ac:dyDescent="0.15">
      <c r="A533" s="79" t="s">
        <v>564</v>
      </c>
      <c r="B533" s="66">
        <v>41</v>
      </c>
      <c r="C533" s="66">
        <v>37</v>
      </c>
      <c r="D533" s="66">
        <v>37</v>
      </c>
      <c r="E533" s="92">
        <f>D533/C533*100</f>
        <v>100</v>
      </c>
    </row>
    <row r="534" spans="1:5" ht="24.95" customHeight="1" x14ac:dyDescent="0.15">
      <c r="A534" s="79" t="s">
        <v>565</v>
      </c>
      <c r="B534" s="66">
        <v>0</v>
      </c>
      <c r="C534" s="66">
        <v>33</v>
      </c>
      <c r="D534" s="66">
        <v>33</v>
      </c>
      <c r="E534" s="92">
        <f>D534/C534*100</f>
        <v>100</v>
      </c>
    </row>
    <row r="535" spans="1:5" ht="24.95" customHeight="1" x14ac:dyDescent="0.15">
      <c r="A535" s="79" t="s">
        <v>566</v>
      </c>
      <c r="B535" s="66">
        <v>0</v>
      </c>
      <c r="C535" s="66">
        <v>0</v>
      </c>
      <c r="D535" s="66">
        <v>0</v>
      </c>
      <c r="E535" s="92"/>
    </row>
    <row r="536" spans="1:5" ht="24.95" customHeight="1" x14ac:dyDescent="0.15">
      <c r="A536" s="79" t="s">
        <v>567</v>
      </c>
      <c r="B536" s="66">
        <v>0</v>
      </c>
      <c r="C536" s="66">
        <v>0</v>
      </c>
      <c r="D536" s="66">
        <v>0</v>
      </c>
      <c r="E536" s="92"/>
    </row>
    <row r="537" spans="1:5" ht="24.95" customHeight="1" x14ac:dyDescent="0.15">
      <c r="A537" s="79" t="s">
        <v>568</v>
      </c>
      <c r="B537" s="66">
        <v>50</v>
      </c>
      <c r="C537" s="66">
        <v>1195</v>
      </c>
      <c r="D537" s="66">
        <v>1195</v>
      </c>
      <c r="E537" s="92">
        <f>D537/C537*100</f>
        <v>100</v>
      </c>
    </row>
    <row r="538" spans="1:5" ht="24.95" customHeight="1" x14ac:dyDescent="0.15">
      <c r="A538" s="79" t="s">
        <v>569</v>
      </c>
      <c r="B538" s="66">
        <v>20</v>
      </c>
      <c r="C538" s="66">
        <v>0</v>
      </c>
      <c r="D538" s="66">
        <v>0</v>
      </c>
      <c r="E538" s="92">
        <f>D538/B538*100</f>
        <v>0</v>
      </c>
    </row>
    <row r="539" spans="1:5" ht="24.95" customHeight="1" x14ac:dyDescent="0.15">
      <c r="A539" s="79" t="s">
        <v>570</v>
      </c>
      <c r="B539" s="66">
        <v>215</v>
      </c>
      <c r="C539" s="66">
        <v>200</v>
      </c>
      <c r="D539" s="66">
        <v>200</v>
      </c>
      <c r="E539" s="92">
        <f>D539/C539*100</f>
        <v>100</v>
      </c>
    </row>
    <row r="540" spans="1:5" ht="24.95" customHeight="1" x14ac:dyDescent="0.15">
      <c r="A540" s="79" t="s">
        <v>571</v>
      </c>
      <c r="B540" s="66">
        <v>10</v>
      </c>
      <c r="C540" s="66">
        <v>345</v>
      </c>
      <c r="D540" s="66">
        <v>345</v>
      </c>
      <c r="E540" s="92">
        <f>D540/C540*100</f>
        <v>100</v>
      </c>
    </row>
    <row r="541" spans="1:5" ht="24.95" customHeight="1" x14ac:dyDescent="0.15">
      <c r="A541" s="79" t="s">
        <v>572</v>
      </c>
      <c r="B541" s="66">
        <v>0</v>
      </c>
      <c r="C541" s="66">
        <v>0</v>
      </c>
      <c r="D541" s="66">
        <v>0</v>
      </c>
      <c r="E541" s="92"/>
    </row>
    <row r="542" spans="1:5" ht="24.95" customHeight="1" x14ac:dyDescent="0.15">
      <c r="A542" s="79" t="s">
        <v>573</v>
      </c>
      <c r="B542" s="66">
        <v>1502</v>
      </c>
      <c r="C542" s="66">
        <v>1872</v>
      </c>
      <c r="D542" s="66">
        <v>1872</v>
      </c>
      <c r="E542" s="92">
        <f>D542/C542*100</f>
        <v>100</v>
      </c>
    </row>
    <row r="543" spans="1:5" ht="24.95" customHeight="1" x14ac:dyDescent="0.15">
      <c r="A543" s="67" t="s">
        <v>574</v>
      </c>
      <c r="B543" s="66">
        <v>698</v>
      </c>
      <c r="C543" s="66">
        <v>1245</v>
      </c>
      <c r="D543" s="66">
        <v>1245</v>
      </c>
      <c r="E543" s="92">
        <f>D543/C543*100</f>
        <v>100</v>
      </c>
    </row>
    <row r="544" spans="1:5" ht="24.95" customHeight="1" x14ac:dyDescent="0.15">
      <c r="A544" s="69" t="s">
        <v>575</v>
      </c>
      <c r="B544" s="66">
        <v>389</v>
      </c>
      <c r="C544" s="66">
        <v>540</v>
      </c>
      <c r="D544" s="66">
        <v>540</v>
      </c>
      <c r="E544" s="92">
        <f>D544/C544*100</f>
        <v>100</v>
      </c>
    </row>
    <row r="545" spans="1:5" ht="24.95" customHeight="1" x14ac:dyDescent="0.15">
      <c r="A545" s="69" t="s">
        <v>576</v>
      </c>
      <c r="B545" s="66">
        <v>12</v>
      </c>
      <c r="C545" s="66">
        <v>0</v>
      </c>
      <c r="D545" s="66">
        <v>0</v>
      </c>
      <c r="E545" s="92">
        <f>D545/B545*100</f>
        <v>0</v>
      </c>
    </row>
    <row r="546" spans="1:5" ht="24.95" customHeight="1" x14ac:dyDescent="0.15">
      <c r="A546" s="69" t="s">
        <v>577</v>
      </c>
      <c r="B546" s="66">
        <v>0</v>
      </c>
      <c r="C546" s="66">
        <v>0</v>
      </c>
      <c r="D546" s="66">
        <v>0</v>
      </c>
      <c r="E546" s="92"/>
    </row>
    <row r="547" spans="1:5" ht="24.95" customHeight="1" x14ac:dyDescent="0.15">
      <c r="A547" s="69" t="s">
        <v>578</v>
      </c>
      <c r="B547" s="66">
        <v>0</v>
      </c>
      <c r="C547" s="66">
        <v>0</v>
      </c>
      <c r="D547" s="66">
        <v>0</v>
      </c>
      <c r="E547" s="92"/>
    </row>
    <row r="548" spans="1:5" ht="24.95" customHeight="1" x14ac:dyDescent="0.15">
      <c r="A548" s="69" t="s">
        <v>579</v>
      </c>
      <c r="B548" s="66">
        <v>0</v>
      </c>
      <c r="C548" s="66">
        <v>0</v>
      </c>
      <c r="D548" s="66">
        <v>0</v>
      </c>
      <c r="E548" s="92"/>
    </row>
    <row r="549" spans="1:5" ht="24.95" customHeight="1" x14ac:dyDescent="0.15">
      <c r="A549" s="69" t="s">
        <v>580</v>
      </c>
      <c r="B549" s="66">
        <v>0</v>
      </c>
      <c r="C549" s="66">
        <v>0</v>
      </c>
      <c r="D549" s="66">
        <v>0</v>
      </c>
      <c r="E549" s="92"/>
    </row>
    <row r="550" spans="1:5" ht="24.95" customHeight="1" x14ac:dyDescent="0.15">
      <c r="A550" s="69" t="s">
        <v>581</v>
      </c>
      <c r="B550" s="66">
        <v>49</v>
      </c>
      <c r="C550" s="66">
        <v>112</v>
      </c>
      <c r="D550" s="66">
        <v>112</v>
      </c>
      <c r="E550" s="92">
        <f>D550/C550*100</f>
        <v>100</v>
      </c>
    </row>
    <row r="551" spans="1:5" ht="24.95" customHeight="1" x14ac:dyDescent="0.15">
      <c r="A551" s="69" t="s">
        <v>582</v>
      </c>
      <c r="B551" s="66">
        <v>248</v>
      </c>
      <c r="C551" s="66">
        <v>593</v>
      </c>
      <c r="D551" s="66">
        <v>593</v>
      </c>
      <c r="E551" s="92">
        <f>D551/C551*100</f>
        <v>100</v>
      </c>
    </row>
    <row r="552" spans="1:5" ht="24.0" customHeight="1" x14ac:dyDescent="0.15">
      <c r="A552" s="67" t="s">
        <v>583</v>
      </c>
      <c r="B552" s="66">
        <v>3684</v>
      </c>
      <c r="C552" s="66">
        <v>3849</v>
      </c>
      <c r="D552" s="66">
        <v>3849</v>
      </c>
      <c r="E552" s="92">
        <f>D552/C552*100</f>
        <v>100</v>
      </c>
    </row>
    <row r="553" spans="1:5" ht="24.95" customHeight="1" x14ac:dyDescent="0.15">
      <c r="A553" s="69" t="s">
        <v>584</v>
      </c>
      <c r="B553" s="66">
        <v>0</v>
      </c>
      <c r="C553" s="66">
        <v>0</v>
      </c>
      <c r="D553" s="66">
        <v>0</v>
      </c>
      <c r="E553" s="92"/>
    </row>
    <row r="554" spans="1:5" ht="24.95" customHeight="1" x14ac:dyDescent="0.15">
      <c r="A554" s="69" t="s">
        <v>585</v>
      </c>
      <c r="B554" s="66">
        <v>0</v>
      </c>
      <c r="C554" s="66">
        <v>27</v>
      </c>
      <c r="D554" s="66">
        <v>27</v>
      </c>
      <c r="E554" s="92">
        <f>D554/C554*100</f>
        <v>100</v>
      </c>
    </row>
    <row r="555" spans="1:5" ht="24.95" customHeight="1" x14ac:dyDescent="0.15">
      <c r="A555" s="69" t="s">
        <v>586</v>
      </c>
      <c r="B555" s="66">
        <v>0</v>
      </c>
      <c r="C555" s="66">
        <v>0</v>
      </c>
      <c r="D555" s="66">
        <v>0</v>
      </c>
      <c r="E555" s="92"/>
    </row>
    <row r="556" spans="1:5" ht="24.95" customHeight="1" x14ac:dyDescent="0.15">
      <c r="A556" s="69" t="s">
        <v>587</v>
      </c>
      <c r="B556" s="66">
        <v>3466</v>
      </c>
      <c r="C556" s="66">
        <v>2622</v>
      </c>
      <c r="D556" s="66">
        <v>2622</v>
      </c>
      <c r="E556" s="92">
        <f>D556/C556*100</f>
        <v>100</v>
      </c>
    </row>
    <row r="557" spans="1:5" ht="24.95" customHeight="1" x14ac:dyDescent="0.15">
      <c r="A557" s="69" t="s">
        <v>588</v>
      </c>
      <c r="B557" s="66">
        <v>180</v>
      </c>
      <c r="C557" s="66">
        <v>513</v>
      </c>
      <c r="D557" s="66">
        <v>513</v>
      </c>
      <c r="E557" s="92">
        <f>D557/C557*100</f>
        <v>100</v>
      </c>
    </row>
    <row r="558" spans="1:5" ht="24.95" customHeight="1" x14ac:dyDescent="0.15">
      <c r="A558" s="69" t="s">
        <v>589</v>
      </c>
      <c r="B558" s="66">
        <v>38</v>
      </c>
      <c r="C558" s="66">
        <v>687</v>
      </c>
      <c r="D558" s="66">
        <v>687</v>
      </c>
      <c r="E558" s="92">
        <f>D558/C558*100</f>
        <v>100</v>
      </c>
    </row>
    <row r="559" spans="1:5" ht="24.95" customHeight="1" x14ac:dyDescent="0.15">
      <c r="A559" s="78" t="s">
        <v>590</v>
      </c>
      <c r="B559" s="66">
        <v>1032</v>
      </c>
      <c r="C559" s="66">
        <v>3200</v>
      </c>
      <c r="D559" s="66">
        <v>2949</v>
      </c>
      <c r="E559" s="92">
        <f>D559/C559*100</f>
        <v>92.15625</v>
      </c>
    </row>
    <row r="560" spans="1:5" ht="24.95" customHeight="1" x14ac:dyDescent="0.15">
      <c r="A560" s="79" t="s">
        <v>591</v>
      </c>
      <c r="B560" s="66">
        <v>24</v>
      </c>
      <c r="C560" s="66">
        <v>467</v>
      </c>
      <c r="D560" s="66">
        <v>467</v>
      </c>
      <c r="E560" s="92">
        <f>D560/C560*100</f>
        <v>100</v>
      </c>
    </row>
    <row r="561" spans="1:5" ht="24.95" customHeight="1" x14ac:dyDescent="0.15">
      <c r="A561" s="79" t="s">
        <v>592</v>
      </c>
      <c r="B561" s="66">
        <v>50</v>
      </c>
      <c r="C561" s="66">
        <v>0</v>
      </c>
      <c r="D561" s="66">
        <v>0</v>
      </c>
      <c r="E561" s="92">
        <f>D561/B561*100</f>
        <v>0</v>
      </c>
    </row>
    <row r="562" spans="1:5" ht="24.95" customHeight="1" x14ac:dyDescent="0.15">
      <c r="A562" s="79" t="s">
        <v>593</v>
      </c>
      <c r="B562" s="66">
        <v>958</v>
      </c>
      <c r="C562" s="66">
        <v>2733</v>
      </c>
      <c r="D562" s="66">
        <v>2482</v>
      </c>
      <c r="E562" s="92">
        <f>D562/C562*100</f>
        <v>90.81595316502012</v>
      </c>
    </row>
    <row r="563" spans="1:5" ht="24.95" customHeight="1" x14ac:dyDescent="0.15">
      <c r="A563" s="104" t="s">
        <v>594</v>
      </c>
      <c r="B563" s="66">
        <v>118667</v>
      </c>
      <c r="C563" s="66">
        <v>152237</v>
      </c>
      <c r="D563" s="66">
        <v>148731</v>
      </c>
      <c r="E563" s="92">
        <f>D563/C563*100</f>
        <v>97.69701189592543</v>
      </c>
    </row>
    <row r="564" spans="1:5" ht="24.95" customHeight="1" x14ac:dyDescent="0.15">
      <c r="A564" s="78" t="s">
        <v>595</v>
      </c>
      <c r="B564" s="66">
        <v>10233</v>
      </c>
      <c r="C564" s="66">
        <v>7784</v>
      </c>
      <c r="D564" s="66">
        <v>7579</v>
      </c>
      <c r="E564" s="92">
        <f>D564/C564*100</f>
        <v>97.36639260020556</v>
      </c>
    </row>
    <row r="565" spans="1:5" ht="24.95" customHeight="1" x14ac:dyDescent="0.15">
      <c r="A565" s="79" t="s">
        <v>596</v>
      </c>
      <c r="B565" s="66">
        <v>5368</v>
      </c>
      <c r="C565" s="66">
        <v>4462</v>
      </c>
      <c r="D565" s="66">
        <v>4462</v>
      </c>
      <c r="E565" s="92">
        <f>D565/C565*100</f>
        <v>100</v>
      </c>
    </row>
    <row r="566" spans="1:5" ht="24.95" customHeight="1" x14ac:dyDescent="0.15">
      <c r="A566" s="79" t="s">
        <v>597</v>
      </c>
      <c r="B566" s="66">
        <v>83</v>
      </c>
      <c r="C566" s="66">
        <v>134</v>
      </c>
      <c r="D566" s="66">
        <v>134</v>
      </c>
      <c r="E566" s="92">
        <f>D566/C566*100</f>
        <v>100</v>
      </c>
    </row>
    <row r="567" spans="1:5" ht="24.95" customHeight="1" x14ac:dyDescent="0.15">
      <c r="A567" s="79" t="s">
        <v>598</v>
      </c>
      <c r="B567" s="66">
        <v>214</v>
      </c>
      <c r="C567" s="66">
        <v>266</v>
      </c>
      <c r="D567" s="66">
        <v>266</v>
      </c>
      <c r="E567" s="92">
        <f>D567/C567*100</f>
        <v>100</v>
      </c>
    </row>
    <row r="568" spans="1:5" ht="24.95" customHeight="1" x14ac:dyDescent="0.15">
      <c r="A568" s="79" t="s">
        <v>599</v>
      </c>
      <c r="B568" s="66">
        <v>0</v>
      </c>
      <c r="C568" s="66">
        <v>53</v>
      </c>
      <c r="D568" s="66">
        <v>53</v>
      </c>
      <c r="E568" s="92">
        <f>D568/C568*100</f>
        <v>100</v>
      </c>
    </row>
    <row r="569" spans="1:5" ht="24.95" customHeight="1" x14ac:dyDescent="0.15">
      <c r="A569" s="79" t="s">
        <v>600</v>
      </c>
      <c r="B569" s="66">
        <v>378</v>
      </c>
      <c r="C569" s="66">
        <v>202</v>
      </c>
      <c r="D569" s="66">
        <v>202</v>
      </c>
      <c r="E569" s="92">
        <f>D569/C569*100</f>
        <v>100</v>
      </c>
    </row>
    <row r="570" spans="1:5" ht="24.95" customHeight="1" x14ac:dyDescent="0.15">
      <c r="A570" s="79" t="s">
        <v>601</v>
      </c>
      <c r="B570" s="66">
        <v>119</v>
      </c>
      <c r="C570" s="66">
        <v>127</v>
      </c>
      <c r="D570" s="66">
        <v>127</v>
      </c>
      <c r="E570" s="92">
        <f>D570/C570*100</f>
        <v>100</v>
      </c>
    </row>
    <row r="571" spans="1:5" ht="24.95" customHeight="1" x14ac:dyDescent="0.15">
      <c r="A571" s="79" t="s">
        <v>602</v>
      </c>
      <c r="B571" s="66">
        <v>0</v>
      </c>
      <c r="C571" s="66">
        <v>49</v>
      </c>
      <c r="D571" s="66">
        <v>49</v>
      </c>
      <c r="E571" s="92">
        <f>D571/C571*100</f>
        <v>100</v>
      </c>
    </row>
    <row r="572" spans="1:5" ht="24.95" customHeight="1" x14ac:dyDescent="0.15">
      <c r="A572" s="79" t="s">
        <v>603</v>
      </c>
      <c r="B572" s="66">
        <v>460</v>
      </c>
      <c r="C572" s="66">
        <v>552</v>
      </c>
      <c r="D572" s="66">
        <v>552</v>
      </c>
      <c r="E572" s="92">
        <f>D572/C572*100</f>
        <v>100</v>
      </c>
    </row>
    <row r="573" spans="1:5" ht="24.95" customHeight="1" x14ac:dyDescent="0.15">
      <c r="A573" s="79" t="s">
        <v>604</v>
      </c>
      <c r="B573" s="66">
        <v>1935</v>
      </c>
      <c r="C573" s="66">
        <v>750</v>
      </c>
      <c r="D573" s="66">
        <v>750</v>
      </c>
      <c r="E573" s="92">
        <f>D573/C573*100</f>
        <v>100</v>
      </c>
    </row>
    <row r="574" spans="1:5" ht="24.95" customHeight="1" x14ac:dyDescent="0.15">
      <c r="A574" s="79" t="s">
        <v>605</v>
      </c>
      <c r="B574" s="66">
        <v>0</v>
      </c>
      <c r="C574" s="66">
        <v>0</v>
      </c>
      <c r="D574" s="66">
        <v>0</v>
      </c>
      <c r="E574" s="92"/>
    </row>
    <row r="575" spans="1:5" ht="24.95" customHeight="1" x14ac:dyDescent="0.15">
      <c r="A575" s="79" t="s">
        <v>606</v>
      </c>
      <c r="B575" s="66">
        <v>57</v>
      </c>
      <c r="C575" s="66">
        <v>9</v>
      </c>
      <c r="D575" s="66">
        <v>9</v>
      </c>
      <c r="E575" s="92">
        <f>D575/C575*100</f>
        <v>100</v>
      </c>
    </row>
    <row r="576" spans="1:5" ht="24.95" customHeight="1" x14ac:dyDescent="0.15">
      <c r="A576" s="79" t="s">
        <v>607</v>
      </c>
      <c r="B576" s="66">
        <v>81</v>
      </c>
      <c r="C576" s="66">
        <v>104</v>
      </c>
      <c r="D576" s="66">
        <v>104</v>
      </c>
      <c r="E576" s="92">
        <f>D576/C576*100</f>
        <v>100</v>
      </c>
    </row>
    <row r="577" spans="1:5" ht="24.95" customHeight="1" x14ac:dyDescent="0.15">
      <c r="A577" s="79" t="s">
        <v>608</v>
      </c>
      <c r="B577" s="66">
        <v>1538</v>
      </c>
      <c r="C577" s="66">
        <v>1076</v>
      </c>
      <c r="D577" s="66">
        <v>871</v>
      </c>
      <c r="E577" s="92">
        <f>D577/C577*100</f>
        <v>80.94795539033457</v>
      </c>
    </row>
    <row r="578" spans="1:5" ht="24.95" customHeight="1" x14ac:dyDescent="0.15">
      <c r="A578" s="78" t="s">
        <v>609</v>
      </c>
      <c r="B578" s="66">
        <v>12452</v>
      </c>
      <c r="C578" s="66">
        <v>10831</v>
      </c>
      <c r="D578" s="66">
        <v>10622</v>
      </c>
      <c r="E578" s="92">
        <f>D578/C578*100</f>
        <v>98.07035361462468</v>
      </c>
    </row>
    <row r="579" spans="1:5" ht="24.95" customHeight="1" x14ac:dyDescent="0.15">
      <c r="A579" s="79" t="s">
        <v>610</v>
      </c>
      <c r="B579" s="66">
        <v>1995</v>
      </c>
      <c r="C579" s="66">
        <v>1962</v>
      </c>
      <c r="D579" s="66">
        <v>1962</v>
      </c>
      <c r="E579" s="92">
        <f>D579/C579*100</f>
        <v>100</v>
      </c>
    </row>
    <row r="580" spans="1:5" ht="24.95" customHeight="1" x14ac:dyDescent="0.15">
      <c r="A580" s="79" t="s">
        <v>611</v>
      </c>
      <c r="B580" s="66">
        <v>206</v>
      </c>
      <c r="C580" s="66">
        <v>87</v>
      </c>
      <c r="D580" s="66">
        <v>87</v>
      </c>
      <c r="E580" s="92">
        <f>D580/C580*100</f>
        <v>100</v>
      </c>
    </row>
    <row r="581" spans="1:5" ht="24.95" customHeight="1" x14ac:dyDescent="0.15">
      <c r="A581" s="79" t="s">
        <v>612</v>
      </c>
      <c r="B581" s="66">
        <v>341</v>
      </c>
      <c r="C581" s="66">
        <v>451</v>
      </c>
      <c r="D581" s="66">
        <v>451</v>
      </c>
      <c r="E581" s="92">
        <f>D581/C581*100</f>
        <v>100</v>
      </c>
    </row>
    <row r="582" spans="1:5" ht="24.95" customHeight="1" x14ac:dyDescent="0.15">
      <c r="A582" s="79" t="s">
        <v>613</v>
      </c>
      <c r="B582" s="66">
        <v>0</v>
      </c>
      <c r="C582" s="66">
        <v>8</v>
      </c>
      <c r="D582" s="66">
        <v>8</v>
      </c>
      <c r="E582" s="92">
        <f>D582/C582*100</f>
        <v>100</v>
      </c>
    </row>
    <row r="583" spans="1:5" ht="24.95" customHeight="1" x14ac:dyDescent="0.15">
      <c r="A583" s="79" t="s">
        <v>614</v>
      </c>
      <c r="B583" s="66">
        <v>20</v>
      </c>
      <c r="C583" s="66">
        <v>34</v>
      </c>
      <c r="D583" s="66">
        <v>34</v>
      </c>
      <c r="E583" s="92">
        <f>D583/C583*100</f>
        <v>100</v>
      </c>
    </row>
    <row r="584" spans="1:5" ht="24.95" customHeight="1" x14ac:dyDescent="0.15">
      <c r="A584" s="79" t="s">
        <v>615</v>
      </c>
      <c r="B584" s="66">
        <v>6179</v>
      </c>
      <c r="C584" s="66">
        <v>6455</v>
      </c>
      <c r="D584" s="66">
        <v>6455</v>
      </c>
      <c r="E584" s="92">
        <f>D584/C584*100</f>
        <v>100</v>
      </c>
    </row>
    <row r="585" spans="1:5" ht="24.95" customHeight="1" x14ac:dyDescent="0.15">
      <c r="A585" s="79" t="s">
        <v>616</v>
      </c>
      <c r="B585" s="66">
        <v>3711</v>
      </c>
      <c r="C585" s="66">
        <v>1834</v>
      </c>
      <c r="D585" s="66">
        <v>1625</v>
      </c>
      <c r="E585" s="92">
        <f>D585/C585*100</f>
        <v>88.6041439476554</v>
      </c>
    </row>
    <row r="586" spans="1:5" ht="24.95" customHeight="1" x14ac:dyDescent="0.15">
      <c r="A586" s="78" t="s">
        <v>617</v>
      </c>
      <c r="B586" s="66">
        <v>0</v>
      </c>
      <c r="C586" s="66">
        <v>0</v>
      </c>
      <c r="D586" s="66">
        <v>0</v>
      </c>
      <c r="E586" s="92"/>
    </row>
    <row r="587" spans="1:5" ht="24.95" customHeight="1" x14ac:dyDescent="0.15">
      <c r="A587" s="79" t="s">
        <v>618</v>
      </c>
      <c r="B587" s="66"/>
      <c r="C587" s="66">
        <v>0</v>
      </c>
      <c r="D587" s="66">
        <v>0</v>
      </c>
      <c r="E587" s="92"/>
    </row>
    <row r="588" spans="1:5" ht="24.95" customHeight="1" x14ac:dyDescent="0.15">
      <c r="A588" s="78" t="s">
        <v>619</v>
      </c>
      <c r="B588" s="66">
        <v>58220</v>
      </c>
      <c r="C588" s="66">
        <v>58518</v>
      </c>
      <c r="D588" s="66">
        <v>58518</v>
      </c>
      <c r="E588" s="92">
        <f>D588/C588*100</f>
        <v>100</v>
      </c>
    </row>
    <row r="589" spans="1:5" ht="24.95" customHeight="1" x14ac:dyDescent="0.15">
      <c r="A589" s="79" t="s">
        <v>620</v>
      </c>
      <c r="B589" s="66">
        <v>1</v>
      </c>
      <c r="C589" s="66">
        <v>7</v>
      </c>
      <c r="D589" s="66">
        <v>7</v>
      </c>
      <c r="E589" s="92">
        <f>D589/C589*100</f>
        <v>100</v>
      </c>
    </row>
    <row r="590" spans="1:5" ht="24.95" customHeight="1" x14ac:dyDescent="0.15">
      <c r="A590" s="79" t="s">
        <v>621</v>
      </c>
      <c r="B590" s="66">
        <v>308</v>
      </c>
      <c r="C590" s="66">
        <v>309</v>
      </c>
      <c r="D590" s="66">
        <v>309</v>
      </c>
      <c r="E590" s="92">
        <f>D590/C590*100</f>
        <v>100</v>
      </c>
    </row>
    <row r="591" spans="1:5" ht="24.95" customHeight="1" x14ac:dyDescent="0.15">
      <c r="A591" s="79" t="s">
        <v>622</v>
      </c>
      <c r="B591" s="66">
        <v>1</v>
      </c>
      <c r="C591" s="66">
        <v>0</v>
      </c>
      <c r="D591" s="66">
        <v>0</v>
      </c>
      <c r="E591" s="92">
        <f>D591/B591*100</f>
        <v>0</v>
      </c>
    </row>
    <row r="592" spans="1:5" ht="24.95" customHeight="1" x14ac:dyDescent="0.15">
      <c r="A592" s="79" t="s">
        <v>623</v>
      </c>
      <c r="B592" s="66">
        <v>17418</v>
      </c>
      <c r="C592" s="66">
        <v>14063</v>
      </c>
      <c r="D592" s="66">
        <v>14063</v>
      </c>
      <c r="E592" s="92">
        <f>D592/C592*100</f>
        <v>100</v>
      </c>
    </row>
    <row r="593" spans="1:5" ht="24.95" customHeight="1" x14ac:dyDescent="0.15">
      <c r="A593" s="79" t="s">
        <v>624</v>
      </c>
      <c r="B593" s="66">
        <v>39283</v>
      </c>
      <c r="C593" s="66">
        <v>42049</v>
      </c>
      <c r="D593" s="66">
        <v>42049</v>
      </c>
      <c r="E593" s="92">
        <f>D593/C593*100</f>
        <v>100</v>
      </c>
    </row>
    <row r="594" spans="1:5" ht="24.95" customHeight="1" x14ac:dyDescent="0.15">
      <c r="A594" s="79" t="s">
        <v>625</v>
      </c>
      <c r="B594" s="66">
        <v>1182</v>
      </c>
      <c r="C594" s="66">
        <v>2063</v>
      </c>
      <c r="D594" s="66">
        <v>2063</v>
      </c>
      <c r="E594" s="92">
        <f>D594/C594*100</f>
        <v>100</v>
      </c>
    </row>
    <row r="595" spans="1:5" ht="24.95" customHeight="1" x14ac:dyDescent="0.15">
      <c r="A595" s="79" t="s">
        <v>626</v>
      </c>
      <c r="B595" s="66">
        <v>27</v>
      </c>
      <c r="C595" s="66">
        <v>27</v>
      </c>
      <c r="D595" s="66">
        <v>27</v>
      </c>
      <c r="E595" s="92">
        <f>D595/C595*100</f>
        <v>100</v>
      </c>
    </row>
    <row r="596" spans="1:5" ht="24.95" customHeight="1" x14ac:dyDescent="0.15">
      <c r="A596" s="79" t="s">
        <v>627</v>
      </c>
      <c r="B596" s="66">
        <v>0</v>
      </c>
      <c r="C596" s="66">
        <v>0</v>
      </c>
      <c r="D596" s="66">
        <v>0</v>
      </c>
      <c r="E596" s="92"/>
    </row>
    <row r="597" spans="1:5" ht="24.95" customHeight="1" x14ac:dyDescent="0.15">
      <c r="A597" s="78" t="s">
        <v>628</v>
      </c>
      <c r="B597" s="66">
        <v>26</v>
      </c>
      <c r="C597" s="66">
        <v>12950</v>
      </c>
      <c r="D597" s="66">
        <v>12950</v>
      </c>
      <c r="E597" s="92">
        <f>D597/C597*100</f>
        <v>100</v>
      </c>
    </row>
    <row r="598" spans="1:5" ht="24.95" customHeight="1" x14ac:dyDescent="0.15">
      <c r="A598" s="79" t="s">
        <v>629</v>
      </c>
      <c r="B598" s="66">
        <v>26</v>
      </c>
      <c r="C598" s="66">
        <v>29</v>
      </c>
      <c r="D598" s="66">
        <v>29</v>
      </c>
      <c r="E598" s="92">
        <f>D598/C598*100</f>
        <v>100</v>
      </c>
    </row>
    <row r="599" spans="1:5" ht="24.95" customHeight="1" x14ac:dyDescent="0.15">
      <c r="A599" s="79" t="s">
        <v>630</v>
      </c>
      <c r="B599" s="66">
        <v>0</v>
      </c>
      <c r="C599" s="66">
        <v>0</v>
      </c>
      <c r="D599" s="66">
        <v>0</v>
      </c>
      <c r="E599" s="92"/>
    </row>
    <row r="600" spans="1:5" ht="24.95" customHeight="1" x14ac:dyDescent="0.15">
      <c r="A600" s="79" t="s">
        <v>631</v>
      </c>
      <c r="B600" s="66">
        <v>0</v>
      </c>
      <c r="C600" s="66">
        <v>12921</v>
      </c>
      <c r="D600" s="66">
        <v>12921</v>
      </c>
      <c r="E600" s="92">
        <f>D600/C600*100</f>
        <v>100</v>
      </c>
    </row>
    <row r="601" spans="1:5" ht="24.95" customHeight="1" x14ac:dyDescent="0.15">
      <c r="A601" s="78" t="s">
        <v>632</v>
      </c>
      <c r="B601" s="66">
        <v>4872</v>
      </c>
      <c r="C601" s="66">
        <v>9124</v>
      </c>
      <c r="D601" s="66">
        <v>9124</v>
      </c>
      <c r="E601" s="92">
        <f>D601/C601*100</f>
        <v>100</v>
      </c>
    </row>
    <row r="602" spans="1:5" ht="24.95" customHeight="1" x14ac:dyDescent="0.15">
      <c r="A602" s="79" t="s">
        <v>633</v>
      </c>
      <c r="B602" s="66">
        <v>0</v>
      </c>
      <c r="C602" s="66">
        <v>123</v>
      </c>
      <c r="D602" s="66">
        <v>123</v>
      </c>
      <c r="E602" s="92">
        <f>D602/C602*100</f>
        <v>100</v>
      </c>
    </row>
    <row r="603" spans="1:5" ht="24.95" customHeight="1" x14ac:dyDescent="0.15">
      <c r="A603" s="79" t="s">
        <v>634</v>
      </c>
      <c r="B603" s="66">
        <v>0</v>
      </c>
      <c r="C603" s="66">
        <v>258</v>
      </c>
      <c r="D603" s="66">
        <v>258</v>
      </c>
      <c r="E603" s="92">
        <f>D603/C603*100</f>
        <v>100</v>
      </c>
    </row>
    <row r="604" spans="1:5" ht="24.95" customHeight="1" x14ac:dyDescent="0.15">
      <c r="A604" s="79" t="s">
        <v>635</v>
      </c>
      <c r="B604" s="66">
        <v>0</v>
      </c>
      <c r="C604" s="66">
        <v>338</v>
      </c>
      <c r="D604" s="66">
        <v>338</v>
      </c>
      <c r="E604" s="92">
        <f>D604/C604*100</f>
        <v>100</v>
      </c>
    </row>
    <row r="605" spans="1:5" ht="24.95" customHeight="1" x14ac:dyDescent="0.15">
      <c r="A605" s="79" t="s">
        <v>636</v>
      </c>
      <c r="B605" s="66">
        <v>0</v>
      </c>
      <c r="C605" s="66">
        <v>31</v>
      </c>
      <c r="D605" s="66">
        <v>31</v>
      </c>
      <c r="E605" s="92">
        <f>D605/C605*100</f>
        <v>100</v>
      </c>
    </row>
    <row r="606" spans="1:5" ht="24.95" customHeight="1" x14ac:dyDescent="0.15">
      <c r="A606" s="79" t="s">
        <v>637</v>
      </c>
      <c r="B606" s="66">
        <v>0</v>
      </c>
      <c r="C606" s="66">
        <v>0</v>
      </c>
      <c r="D606" s="66">
        <v>0</v>
      </c>
      <c r="E606" s="92"/>
    </row>
    <row r="607" spans="1:5" ht="24.95" customHeight="1" x14ac:dyDescent="0.15">
      <c r="A607" s="79" t="s">
        <v>638</v>
      </c>
      <c r="B607" s="66">
        <v>0</v>
      </c>
      <c r="C607" s="66">
        <v>17</v>
      </c>
      <c r="D607" s="66">
        <v>17</v>
      </c>
      <c r="E607" s="92">
        <f>D607/C607*100</f>
        <v>100</v>
      </c>
    </row>
    <row r="608" spans="1:5" ht="24.95" customHeight="1" x14ac:dyDescent="0.15">
      <c r="A608" s="79" t="s">
        <v>639</v>
      </c>
      <c r="B608" s="66">
        <v>0</v>
      </c>
      <c r="C608" s="66">
        <v>33</v>
      </c>
      <c r="D608" s="66">
        <v>33</v>
      </c>
      <c r="E608" s="92">
        <f>D608/C608*100</f>
        <v>100</v>
      </c>
    </row>
    <row r="609" spans="1:5" ht="24.95" customHeight="1" x14ac:dyDescent="0.15">
      <c r="A609" s="79" t="s">
        <v>640</v>
      </c>
      <c r="B609" s="66">
        <v>3</v>
      </c>
      <c r="C609" s="66">
        <v>10</v>
      </c>
      <c r="D609" s="66">
        <v>10</v>
      </c>
      <c r="E609" s="92">
        <f>D609/C609*100</f>
        <v>100</v>
      </c>
    </row>
    <row r="610" spans="1:5" ht="24.95" customHeight="1" x14ac:dyDescent="0.15">
      <c r="A610" s="79" t="s">
        <v>641</v>
      </c>
      <c r="B610" s="66">
        <v>4869</v>
      </c>
      <c r="C610" s="66">
        <v>8314</v>
      </c>
      <c r="D610" s="66">
        <v>8314</v>
      </c>
      <c r="E610" s="92">
        <f>D610/C610*100</f>
        <v>100</v>
      </c>
    </row>
    <row r="611" spans="1:5" ht="24.95" customHeight="1" x14ac:dyDescent="0.15">
      <c r="A611" s="78" t="s">
        <v>642</v>
      </c>
      <c r="B611" s="66">
        <v>6898</v>
      </c>
      <c r="C611" s="66">
        <v>8413</v>
      </c>
      <c r="D611" s="66">
        <v>8413</v>
      </c>
      <c r="E611" s="92">
        <f>D611/C611*100</f>
        <v>100</v>
      </c>
    </row>
    <row r="612" spans="1:5" ht="24.95" customHeight="1" x14ac:dyDescent="0.15">
      <c r="A612" s="79" t="s">
        <v>643</v>
      </c>
      <c r="B612" s="66">
        <v>777</v>
      </c>
      <c r="C612" s="66">
        <v>3277</v>
      </c>
      <c r="D612" s="66">
        <v>3277</v>
      </c>
      <c r="E612" s="92">
        <f>D612/C612*100</f>
        <v>100</v>
      </c>
    </row>
    <row r="613" spans="1:5" ht="24.95" customHeight="1" x14ac:dyDescent="0.15">
      <c r="A613" s="79" t="s">
        <v>644</v>
      </c>
      <c r="B613" s="66">
        <v>176</v>
      </c>
      <c r="C613" s="66">
        <v>1324</v>
      </c>
      <c r="D613" s="66">
        <v>1324</v>
      </c>
      <c r="E613" s="92">
        <f>D613/C613*100</f>
        <v>100</v>
      </c>
    </row>
    <row r="614" spans="1:5" ht="24.95" customHeight="1" x14ac:dyDescent="0.15">
      <c r="A614" s="79" t="s">
        <v>645</v>
      </c>
      <c r="B614" s="66">
        <v>92</v>
      </c>
      <c r="C614" s="66">
        <v>912</v>
      </c>
      <c r="D614" s="66">
        <v>912</v>
      </c>
      <c r="E614" s="92">
        <f>D614/C614*100</f>
        <v>100</v>
      </c>
    </row>
    <row r="615" spans="1:5" ht="24.95" customHeight="1" x14ac:dyDescent="0.15">
      <c r="A615" s="79" t="s">
        <v>646</v>
      </c>
      <c r="B615" s="66">
        <v>0</v>
      </c>
      <c r="C615" s="66">
        <v>83</v>
      </c>
      <c r="D615" s="66">
        <v>83</v>
      </c>
      <c r="E615" s="92">
        <f>D615/C615*100</f>
        <v>100</v>
      </c>
    </row>
    <row r="616" spans="1:5" ht="24.95" customHeight="1" x14ac:dyDescent="0.15">
      <c r="A616" s="79" t="s">
        <v>647</v>
      </c>
      <c r="B616" s="66">
        <v>923</v>
      </c>
      <c r="C616" s="66">
        <v>968</v>
      </c>
      <c r="D616" s="66">
        <v>968</v>
      </c>
      <c r="E616" s="92">
        <f>D616/C616*100</f>
        <v>100</v>
      </c>
    </row>
    <row r="617" spans="1:5" ht="24.95" customHeight="1" x14ac:dyDescent="0.15">
      <c r="A617" s="79" t="s">
        <v>648</v>
      </c>
      <c r="B617" s="66">
        <v>268</v>
      </c>
      <c r="C617" s="66">
        <v>227</v>
      </c>
      <c r="D617" s="66">
        <v>227</v>
      </c>
      <c r="E617" s="92">
        <f>D617/C617*100</f>
        <v>100</v>
      </c>
    </row>
    <row r="618" spans="1:5" ht="24.95" customHeight="1" x14ac:dyDescent="0.15">
      <c r="A618" s="79" t="s">
        <v>649</v>
      </c>
      <c r="B618" s="66">
        <v>4662</v>
      </c>
      <c r="C618" s="66">
        <v>1622</v>
      </c>
      <c r="D618" s="66">
        <v>1622</v>
      </c>
      <c r="E618" s="92">
        <f>D618/C618*100</f>
        <v>100</v>
      </c>
    </row>
    <row r="619" spans="1:5" ht="24.95" customHeight="1" x14ac:dyDescent="0.15">
      <c r="A619" s="78" t="s">
        <v>650</v>
      </c>
      <c r="B619" s="66">
        <v>579</v>
      </c>
      <c r="C619" s="66">
        <v>3310</v>
      </c>
      <c r="D619" s="66">
        <v>3297</v>
      </c>
      <c r="E619" s="92">
        <f>D619/C619*100</f>
        <v>99.60725075528701</v>
      </c>
    </row>
    <row r="620" spans="1:5" ht="24.95" customHeight="1" x14ac:dyDescent="0.15">
      <c r="A620" s="79" t="s">
        <v>651</v>
      </c>
      <c r="B620" s="66">
        <v>324</v>
      </c>
      <c r="C620" s="66">
        <v>263</v>
      </c>
      <c r="D620" s="66">
        <v>263</v>
      </c>
      <c r="E620" s="92">
        <f>D620/C620*100</f>
        <v>100</v>
      </c>
    </row>
    <row r="621" spans="1:5" ht="24.95" customHeight="1" x14ac:dyDescent="0.15">
      <c r="A621" s="79" t="s">
        <v>652</v>
      </c>
      <c r="B621" s="66">
        <v>0</v>
      </c>
      <c r="C621" s="66">
        <v>579</v>
      </c>
      <c r="D621" s="66">
        <v>579</v>
      </c>
      <c r="E621" s="92">
        <f>D621/C621*100</f>
        <v>100</v>
      </c>
    </row>
    <row r="622" spans="1:5" ht="24.95" customHeight="1" x14ac:dyDescent="0.15">
      <c r="A622" s="79" t="s">
        <v>653</v>
      </c>
      <c r="B622" s="66">
        <v>183</v>
      </c>
      <c r="C622" s="66">
        <v>344</v>
      </c>
      <c r="D622" s="66">
        <v>344</v>
      </c>
      <c r="E622" s="92">
        <f>D622/C622*100</f>
        <v>100</v>
      </c>
    </row>
    <row r="623" spans="1:5" ht="24.95" customHeight="1" x14ac:dyDescent="0.15">
      <c r="A623" s="79" t="s">
        <v>654</v>
      </c>
      <c r="B623" s="66">
        <v>72</v>
      </c>
      <c r="C623" s="66">
        <v>126</v>
      </c>
      <c r="D623" s="66">
        <v>126</v>
      </c>
      <c r="E623" s="92">
        <f>D623/C623*100</f>
        <v>100</v>
      </c>
    </row>
    <row r="624" spans="1:5" ht="24.95" customHeight="1" x14ac:dyDescent="0.15">
      <c r="A624" s="79" t="s">
        <v>655</v>
      </c>
      <c r="B624" s="66">
        <v>0</v>
      </c>
      <c r="C624" s="66">
        <v>1711</v>
      </c>
      <c r="D624" s="66">
        <v>1711</v>
      </c>
      <c r="E624" s="92">
        <f>D624/C624*100</f>
        <v>100</v>
      </c>
    </row>
    <row r="625" spans="1:5" ht="24.95" customHeight="1" x14ac:dyDescent="0.15">
      <c r="A625" s="79" t="s">
        <v>656</v>
      </c>
      <c r="B625" s="66">
        <v>0</v>
      </c>
      <c r="C625" s="66">
        <v>287</v>
      </c>
      <c r="D625" s="66">
        <v>274</v>
      </c>
      <c r="E625" s="92">
        <f>D625/C625*100</f>
        <v>95.47038327526133</v>
      </c>
    </row>
    <row r="626" spans="1:5" ht="24.95" customHeight="1" x14ac:dyDescent="0.15">
      <c r="A626" s="78" t="s">
        <v>657</v>
      </c>
      <c r="B626" s="66">
        <v>2645</v>
      </c>
      <c r="C626" s="66">
        <v>4082</v>
      </c>
      <c r="D626" s="66">
        <v>3332</v>
      </c>
      <c r="E626" s="92">
        <f>D626/C626*100</f>
        <v>81.62665360117589</v>
      </c>
    </row>
    <row r="627" spans="1:5" ht="24.95" customHeight="1" x14ac:dyDescent="0.15">
      <c r="A627" s="79" t="s">
        <v>658</v>
      </c>
      <c r="B627" s="66">
        <v>556</v>
      </c>
      <c r="C627" s="66">
        <v>734</v>
      </c>
      <c r="D627" s="66">
        <v>734</v>
      </c>
      <c r="E627" s="92">
        <f>D627/C627*100</f>
        <v>100</v>
      </c>
    </row>
    <row r="628" spans="1:5" ht="24.95" customHeight="1" x14ac:dyDescent="0.15">
      <c r="A628" s="79" t="s">
        <v>659</v>
      </c>
      <c r="B628" s="66">
        <v>1085</v>
      </c>
      <c r="C628" s="66">
        <v>1038</v>
      </c>
      <c r="D628" s="66">
        <v>1038</v>
      </c>
      <c r="E628" s="92">
        <f>D628/C628*100</f>
        <v>100</v>
      </c>
    </row>
    <row r="629" spans="1:5" ht="24.95" customHeight="1" x14ac:dyDescent="0.15">
      <c r="A629" s="79" t="s">
        <v>660</v>
      </c>
      <c r="B629" s="66">
        <v>0</v>
      </c>
      <c r="C629" s="66">
        <v>0</v>
      </c>
      <c r="D629" s="66">
        <v>0</v>
      </c>
      <c r="E629" s="92"/>
    </row>
    <row r="630" spans="1:5" ht="24.95" customHeight="1" x14ac:dyDescent="0.15">
      <c r="A630" s="79" t="s">
        <v>661</v>
      </c>
      <c r="B630" s="66">
        <v>497</v>
      </c>
      <c r="C630" s="66">
        <v>566</v>
      </c>
      <c r="D630" s="66">
        <v>566</v>
      </c>
      <c r="E630" s="92">
        <f>D630/C630*100</f>
        <v>100</v>
      </c>
    </row>
    <row r="631" spans="1:5" ht="24.95" customHeight="1" x14ac:dyDescent="0.15">
      <c r="A631" s="79" t="s">
        <v>662</v>
      </c>
      <c r="B631" s="66">
        <v>488</v>
      </c>
      <c r="C631" s="66">
        <v>764</v>
      </c>
      <c r="D631" s="66">
        <v>764</v>
      </c>
      <c r="E631" s="92">
        <f>D631/C631*100</f>
        <v>100</v>
      </c>
    </row>
    <row r="632" spans="1:5" ht="24.95" customHeight="1" x14ac:dyDescent="0.15">
      <c r="A632" s="79" t="s">
        <v>663</v>
      </c>
      <c r="B632" s="66">
        <v>19</v>
      </c>
      <c r="C632" s="66">
        <v>980</v>
      </c>
      <c r="D632" s="66">
        <v>230</v>
      </c>
      <c r="E632" s="92">
        <f>D632/C632*100</f>
        <v>23.46938775510204</v>
      </c>
    </row>
    <row r="633" spans="1:5" ht="24.95" customHeight="1" x14ac:dyDescent="0.15">
      <c r="A633" s="78" t="s">
        <v>664</v>
      </c>
      <c r="B633" s="66">
        <v>3489</v>
      </c>
      <c r="C633" s="66">
        <v>5755</v>
      </c>
      <c r="D633" s="66">
        <v>3637</v>
      </c>
      <c r="E633" s="92">
        <f>D633/C633*100</f>
        <v>63.19721980886186</v>
      </c>
    </row>
    <row r="634" spans="1:5" ht="24.95" customHeight="1" x14ac:dyDescent="0.15">
      <c r="A634" s="79" t="s">
        <v>665</v>
      </c>
      <c r="B634" s="66">
        <v>534</v>
      </c>
      <c r="C634" s="66">
        <v>496</v>
      </c>
      <c r="D634" s="66">
        <v>496</v>
      </c>
      <c r="E634" s="92">
        <f>D634/C634*100</f>
        <v>100</v>
      </c>
    </row>
    <row r="635" spans="1:5" ht="24.95" customHeight="1" x14ac:dyDescent="0.15">
      <c r="A635" s="79" t="s">
        <v>666</v>
      </c>
      <c r="B635" s="66">
        <v>9</v>
      </c>
      <c r="C635" s="66">
        <v>57</v>
      </c>
      <c r="D635" s="66">
        <v>57</v>
      </c>
      <c r="E635" s="92">
        <f>D635/C635*100</f>
        <v>100</v>
      </c>
    </row>
    <row r="636" spans="1:5" ht="24.95" customHeight="1" x14ac:dyDescent="0.15">
      <c r="A636" s="79" t="s">
        <v>667</v>
      </c>
      <c r="B636" s="66">
        <v>80</v>
      </c>
      <c r="C636" s="66">
        <v>74</v>
      </c>
      <c r="D636" s="66">
        <v>74</v>
      </c>
      <c r="E636" s="92">
        <f>D636/C636*100</f>
        <v>100</v>
      </c>
    </row>
    <row r="637" spans="1:5" ht="24.95" customHeight="1" x14ac:dyDescent="0.15">
      <c r="A637" s="79" t="s">
        <v>668</v>
      </c>
      <c r="B637" s="66">
        <v>206</v>
      </c>
      <c r="C637" s="66">
        <v>269</v>
      </c>
      <c r="D637" s="66">
        <v>269</v>
      </c>
      <c r="E637" s="92">
        <f>D637/C637*100</f>
        <v>100</v>
      </c>
    </row>
    <row r="638" spans="1:5" ht="24.95" customHeight="1" x14ac:dyDescent="0.15">
      <c r="A638" s="79" t="s">
        <v>669</v>
      </c>
      <c r="B638" s="66">
        <v>139</v>
      </c>
      <c r="C638" s="66">
        <v>190</v>
      </c>
      <c r="D638" s="66">
        <v>190</v>
      </c>
      <c r="E638" s="92">
        <f>D638/C638*100</f>
        <v>100</v>
      </c>
    </row>
    <row r="639" spans="1:5" ht="24.95" customHeight="1" x14ac:dyDescent="0.15">
      <c r="A639" s="79" t="s">
        <v>670</v>
      </c>
      <c r="B639" s="66">
        <v>12</v>
      </c>
      <c r="C639" s="66">
        <v>33</v>
      </c>
      <c r="D639" s="66">
        <v>33</v>
      </c>
      <c r="E639" s="92">
        <f>D639/C639*100</f>
        <v>100</v>
      </c>
    </row>
    <row r="640" spans="1:5" ht="24.95" customHeight="1" x14ac:dyDescent="0.15">
      <c r="A640" s="79" t="s">
        <v>671</v>
      </c>
      <c r="B640" s="66">
        <v>521</v>
      </c>
      <c r="C640" s="66">
        <v>1079</v>
      </c>
      <c r="D640" s="66">
        <v>1079</v>
      </c>
      <c r="E640" s="92">
        <f>D640/C640*100</f>
        <v>100</v>
      </c>
    </row>
    <row r="641" spans="1:5" ht="24.95" customHeight="1" x14ac:dyDescent="0.15">
      <c r="A641" s="79" t="s">
        <v>672</v>
      </c>
      <c r="B641" s="66">
        <v>1988</v>
      </c>
      <c r="C641" s="66">
        <v>3557</v>
      </c>
      <c r="D641" s="66">
        <v>1439</v>
      </c>
      <c r="E641" s="92">
        <f>D641/C641*100</f>
        <v>40.45543997750914</v>
      </c>
    </row>
    <row r="642" spans="1:5" ht="24.95" customHeight="1" x14ac:dyDescent="0.15">
      <c r="A642" s="78" t="s">
        <v>673</v>
      </c>
      <c r="B642" s="66">
        <v>20</v>
      </c>
      <c r="C642" s="66">
        <v>30</v>
      </c>
      <c r="D642" s="66">
        <v>30</v>
      </c>
      <c r="E642" s="92">
        <f>D642/C642*100</f>
        <v>100</v>
      </c>
    </row>
    <row r="643" spans="1:5" ht="24.95" customHeight="1" x14ac:dyDescent="0.15">
      <c r="A643" s="79" t="s">
        <v>674</v>
      </c>
      <c r="B643" s="66">
        <v>20</v>
      </c>
      <c r="C643" s="66">
        <v>29</v>
      </c>
      <c r="D643" s="66">
        <v>29</v>
      </c>
      <c r="E643" s="92">
        <f>D643/C643*100</f>
        <v>100</v>
      </c>
    </row>
    <row r="644" spans="1:5" ht="24.95" customHeight="1" x14ac:dyDescent="0.15">
      <c r="A644" s="79" t="s">
        <v>675</v>
      </c>
      <c r="B644" s="66">
        <v>0</v>
      </c>
      <c r="C644" s="66">
        <v>0</v>
      </c>
      <c r="D644" s="66">
        <v>0</v>
      </c>
      <c r="E644" s="92"/>
    </row>
    <row r="645" spans="1:5" ht="24.95" customHeight="1" x14ac:dyDescent="0.15">
      <c r="A645" s="79" t="s">
        <v>676</v>
      </c>
      <c r="B645" s="66">
        <v>0</v>
      </c>
      <c r="C645" s="66">
        <v>0</v>
      </c>
      <c r="D645" s="66">
        <v>0</v>
      </c>
      <c r="E645" s="92"/>
    </row>
    <row r="646" spans="1:5" ht="24.95" customHeight="1" x14ac:dyDescent="0.15">
      <c r="A646" s="79" t="s">
        <v>677</v>
      </c>
      <c r="B646" s="66">
        <v>0</v>
      </c>
      <c r="C646" s="66">
        <v>1</v>
      </c>
      <c r="D646" s="66">
        <v>1</v>
      </c>
      <c r="E646" s="92">
        <f>D646/C646*100</f>
        <v>100</v>
      </c>
    </row>
    <row r="647" spans="1:5" ht="24.95" customHeight="1" x14ac:dyDescent="0.15">
      <c r="A647" s="78" t="s">
        <v>678</v>
      </c>
      <c r="B647" s="66">
        <v>2468</v>
      </c>
      <c r="C647" s="66">
        <v>6327</v>
      </c>
      <c r="D647" s="66">
        <v>6327</v>
      </c>
      <c r="E647" s="92">
        <f>D647/C647*100</f>
        <v>100</v>
      </c>
    </row>
    <row r="648" spans="1:5" ht="24.95" customHeight="1" x14ac:dyDescent="0.15">
      <c r="A648" s="79" t="s">
        <v>679</v>
      </c>
      <c r="B648" s="66">
        <v>1010</v>
      </c>
      <c r="C648" s="66">
        <v>3176</v>
      </c>
      <c r="D648" s="66">
        <v>3176</v>
      </c>
      <c r="E648" s="92">
        <f>D648/C648*100</f>
        <v>100</v>
      </c>
    </row>
    <row r="649" spans="1:5" ht="24.95" customHeight="1" x14ac:dyDescent="0.15">
      <c r="A649" s="79" t="s">
        <v>680</v>
      </c>
      <c r="B649" s="66">
        <v>1458</v>
      </c>
      <c r="C649" s="66">
        <v>3151</v>
      </c>
      <c r="D649" s="66">
        <v>3151</v>
      </c>
      <c r="E649" s="92">
        <f>D649/C649*100</f>
        <v>100</v>
      </c>
    </row>
    <row r="650" spans="1:5" ht="24.95" customHeight="1" x14ac:dyDescent="0.15">
      <c r="A650" s="78" t="s">
        <v>681</v>
      </c>
      <c r="B650" s="66">
        <v>398</v>
      </c>
      <c r="C650" s="66">
        <v>1010</v>
      </c>
      <c r="D650" s="66">
        <v>1010</v>
      </c>
      <c r="E650" s="92">
        <f>D650/C650*100</f>
        <v>100</v>
      </c>
    </row>
    <row r="651" spans="1:5" ht="24.95" customHeight="1" x14ac:dyDescent="0.15">
      <c r="A651" s="79" t="s">
        <v>682</v>
      </c>
      <c r="B651" s="66">
        <v>78</v>
      </c>
      <c r="C651" s="66">
        <v>309</v>
      </c>
      <c r="D651" s="66">
        <v>309</v>
      </c>
      <c r="E651" s="92">
        <f>D651/C651*100</f>
        <v>100</v>
      </c>
    </row>
    <row r="652" spans="1:5" ht="24.95" customHeight="1" x14ac:dyDescent="0.15">
      <c r="A652" s="79" t="s">
        <v>683</v>
      </c>
      <c r="B652" s="66">
        <v>320</v>
      </c>
      <c r="C652" s="66">
        <v>701</v>
      </c>
      <c r="D652" s="66">
        <v>701</v>
      </c>
      <c r="E652" s="92">
        <f>D652/C652*100</f>
        <v>100</v>
      </c>
    </row>
    <row r="653" spans="1:5" ht="24.95" customHeight="1" x14ac:dyDescent="0.15">
      <c r="A653" s="78" t="s">
        <v>684</v>
      </c>
      <c r="B653" s="66">
        <v>2046</v>
      </c>
      <c r="C653" s="66">
        <v>2352</v>
      </c>
      <c r="D653" s="66">
        <v>2352</v>
      </c>
      <c r="E653" s="92">
        <f>D653/C653*100</f>
        <v>100</v>
      </c>
    </row>
    <row r="654" spans="1:5" ht="24.95" customHeight="1" x14ac:dyDescent="0.15">
      <c r="A654" s="79" t="s">
        <v>685</v>
      </c>
      <c r="B654" s="66">
        <v>5</v>
      </c>
      <c r="C654" s="66">
        <v>94</v>
      </c>
      <c r="D654" s="66">
        <v>94</v>
      </c>
      <c r="E654" s="92">
        <f>D654/C654*100</f>
        <v>100</v>
      </c>
    </row>
    <row r="655" spans="1:5" ht="24.95" customHeight="1" x14ac:dyDescent="0.15">
      <c r="A655" s="79" t="s">
        <v>686</v>
      </c>
      <c r="B655" s="66">
        <v>2041</v>
      </c>
      <c r="C655" s="66">
        <v>2258</v>
      </c>
      <c r="D655" s="66">
        <v>2258</v>
      </c>
      <c r="E655" s="92">
        <f>D655/C655*100</f>
        <v>100</v>
      </c>
    </row>
    <row r="656" spans="1:5" ht="24.95" customHeight="1" x14ac:dyDescent="0.15">
      <c r="A656" s="78" t="s">
        <v>687</v>
      </c>
      <c r="B656" s="66">
        <v>0</v>
      </c>
      <c r="C656" s="66">
        <v>0</v>
      </c>
      <c r="D656" s="66">
        <v>0</v>
      </c>
      <c r="E656" s="92"/>
    </row>
    <row r="657" spans="1:5" ht="24.95" customHeight="1" x14ac:dyDescent="0.15">
      <c r="A657" s="79" t="s">
        <v>688</v>
      </c>
      <c r="B657" s="66"/>
      <c r="C657" s="66">
        <v>0</v>
      </c>
      <c r="D657" s="66">
        <v>0</v>
      </c>
      <c r="E657" s="92"/>
    </row>
    <row r="658" spans="1:5" ht="24.95" customHeight="1" x14ac:dyDescent="0.15">
      <c r="A658" s="79" t="s">
        <v>689</v>
      </c>
      <c r="B658" s="66"/>
      <c r="C658" s="66">
        <v>0</v>
      </c>
      <c r="D658" s="66">
        <v>0</v>
      </c>
      <c r="E658" s="92"/>
    </row>
    <row r="659" spans="1:5" ht="24.95" customHeight="1" x14ac:dyDescent="0.15">
      <c r="A659" s="78" t="s">
        <v>690</v>
      </c>
      <c r="B659" s="66">
        <v>267</v>
      </c>
      <c r="C659" s="66">
        <v>302</v>
      </c>
      <c r="D659" s="66">
        <v>302</v>
      </c>
      <c r="E659" s="92">
        <f>D659/C659*100</f>
        <v>100</v>
      </c>
    </row>
    <row r="660" spans="1:5" ht="24.95" customHeight="1" x14ac:dyDescent="0.15">
      <c r="A660" s="79" t="s">
        <v>691</v>
      </c>
      <c r="B660" s="66">
        <v>0</v>
      </c>
      <c r="C660" s="66">
        <v>214</v>
      </c>
      <c r="D660" s="66">
        <v>214</v>
      </c>
      <c r="E660" s="92">
        <f>D660/C660*100</f>
        <v>100</v>
      </c>
    </row>
    <row r="661" spans="1:5" ht="24.95" customHeight="1" x14ac:dyDescent="0.15">
      <c r="A661" s="79" t="s">
        <v>692</v>
      </c>
      <c r="B661" s="66">
        <v>267</v>
      </c>
      <c r="C661" s="66">
        <v>88</v>
      </c>
      <c r="D661" s="66">
        <v>88</v>
      </c>
      <c r="E661" s="92">
        <f>D661/C661*100</f>
        <v>100</v>
      </c>
    </row>
    <row r="662" spans="1:5" ht="24.95" customHeight="1" x14ac:dyDescent="0.15">
      <c r="A662" s="78" t="s">
        <v>693</v>
      </c>
      <c r="B662" s="66">
        <v>9708</v>
      </c>
      <c r="C662" s="66">
        <v>11449</v>
      </c>
      <c r="D662" s="66">
        <v>11449</v>
      </c>
      <c r="E662" s="92">
        <f>D662/C662*100</f>
        <v>100</v>
      </c>
    </row>
    <row r="663" spans="1:5" ht="24.95" customHeight="1" x14ac:dyDescent="0.15">
      <c r="A663" s="79" t="s">
        <v>694</v>
      </c>
      <c r="B663" s="66">
        <v>0</v>
      </c>
      <c r="C663" s="66">
        <v>0</v>
      </c>
      <c r="D663" s="66">
        <v>0</v>
      </c>
      <c r="E663" s="92"/>
    </row>
    <row r="664" spans="1:5" ht="24.95" customHeight="1" x14ac:dyDescent="0.15">
      <c r="A664" s="79" t="s">
        <v>695</v>
      </c>
      <c r="B664" s="66">
        <v>9708</v>
      </c>
      <c r="C664" s="66">
        <v>11449</v>
      </c>
      <c r="D664" s="66">
        <v>11449</v>
      </c>
      <c r="E664" s="92">
        <f>D664/C664*100</f>
        <v>100</v>
      </c>
    </row>
    <row r="665" spans="1:5" ht="24.95" customHeight="1" x14ac:dyDescent="0.15">
      <c r="A665" s="79" t="s">
        <v>696</v>
      </c>
      <c r="B665" s="66">
        <v>0</v>
      </c>
      <c r="C665" s="66">
        <v>0</v>
      </c>
      <c r="D665" s="66">
        <v>0</v>
      </c>
      <c r="E665" s="92"/>
    </row>
    <row r="666" spans="1:5" ht="24.95" customHeight="1" x14ac:dyDescent="0.15">
      <c r="A666" s="78" t="s">
        <v>697</v>
      </c>
      <c r="B666" s="66">
        <v>0</v>
      </c>
      <c r="C666" s="66">
        <v>0</v>
      </c>
      <c r="D666" s="66">
        <v>0</v>
      </c>
      <c r="E666" s="92"/>
    </row>
    <row r="667" spans="1:5" ht="24.95" customHeight="1" x14ac:dyDescent="0.15">
      <c r="A667" s="79" t="s">
        <v>698</v>
      </c>
      <c r="B667" s="66"/>
      <c r="C667" s="66">
        <v>0</v>
      </c>
      <c r="D667" s="66">
        <v>0</v>
      </c>
      <c r="E667" s="92"/>
    </row>
    <row r="668" spans="1:5" ht="24.95" customHeight="1" x14ac:dyDescent="0.15">
      <c r="A668" s="79" t="s">
        <v>699</v>
      </c>
      <c r="B668" s="66"/>
      <c r="C668" s="66">
        <v>0</v>
      </c>
      <c r="D668" s="66">
        <v>0</v>
      </c>
      <c r="E668" s="92"/>
    </row>
    <row r="669" spans="1:5" ht="24.95" customHeight="1" x14ac:dyDescent="0.15">
      <c r="A669" s="79" t="s">
        <v>700</v>
      </c>
      <c r="B669" s="66"/>
      <c r="C669" s="66">
        <v>0</v>
      </c>
      <c r="D669" s="66">
        <v>0</v>
      </c>
      <c r="E669" s="92"/>
    </row>
    <row r="670" spans="1:5" ht="24.95" customHeight="1" x14ac:dyDescent="0.15">
      <c r="A670" s="79" t="s">
        <v>701</v>
      </c>
      <c r="B670" s="66"/>
      <c r="C670" s="66">
        <v>0</v>
      </c>
      <c r="D670" s="66">
        <v>0</v>
      </c>
      <c r="E670" s="92"/>
    </row>
    <row r="671" spans="1:5" ht="24.95" customHeight="1" x14ac:dyDescent="0.15">
      <c r="A671" s="78" t="s">
        <v>702</v>
      </c>
      <c r="B671" s="66">
        <v>262</v>
      </c>
      <c r="C671" s="66">
        <v>988</v>
      </c>
      <c r="D671" s="66">
        <v>988</v>
      </c>
      <c r="E671" s="92">
        <f>D671/C671*100</f>
        <v>100</v>
      </c>
    </row>
    <row r="672" spans="1:5" ht="24.95" customHeight="1" x14ac:dyDescent="0.15">
      <c r="A672" s="79" t="s">
        <v>703</v>
      </c>
      <c r="B672" s="66">
        <v>0</v>
      </c>
      <c r="C672" s="66">
        <v>265</v>
      </c>
      <c r="D672" s="66">
        <v>265</v>
      </c>
      <c r="E672" s="92">
        <f>D672/C672*100</f>
        <v>100</v>
      </c>
    </row>
    <row r="673" spans="1:5" ht="24.95" customHeight="1" x14ac:dyDescent="0.15">
      <c r="A673" s="79" t="s">
        <v>704</v>
      </c>
      <c r="B673" s="66">
        <v>0</v>
      </c>
      <c r="C673" s="66">
        <v>66</v>
      </c>
      <c r="D673" s="66">
        <v>66</v>
      </c>
      <c r="E673" s="92">
        <f>D673/C673*100</f>
        <v>100</v>
      </c>
    </row>
    <row r="674" spans="1:5" ht="24.95" customHeight="1" x14ac:dyDescent="0.15">
      <c r="A674" s="79" t="s">
        <v>705</v>
      </c>
      <c r="B674" s="66">
        <v>0</v>
      </c>
      <c r="C674" s="66">
        <v>2</v>
      </c>
      <c r="D674" s="66">
        <v>2</v>
      </c>
      <c r="E674" s="92">
        <f>D674/C674*100</f>
        <v>100</v>
      </c>
    </row>
    <row r="675" spans="1:5" ht="24.95" customHeight="1" x14ac:dyDescent="0.15">
      <c r="A675" s="79" t="s">
        <v>706</v>
      </c>
      <c r="B675" s="66">
        <v>161</v>
      </c>
      <c r="C675" s="66">
        <v>423</v>
      </c>
      <c r="D675" s="66">
        <v>423</v>
      </c>
      <c r="E675" s="92">
        <f>D675/C675*100</f>
        <v>100</v>
      </c>
    </row>
    <row r="676" spans="1:5" ht="24.95" customHeight="1" x14ac:dyDescent="0.15">
      <c r="A676" s="79" t="s">
        <v>707</v>
      </c>
      <c r="B676" s="66">
        <v>101</v>
      </c>
      <c r="C676" s="66">
        <v>98</v>
      </c>
      <c r="D676" s="66">
        <v>98</v>
      </c>
      <c r="E676" s="92">
        <f>D676/C676*100</f>
        <v>100</v>
      </c>
    </row>
    <row r="677" spans="1:5" ht="24.95" customHeight="1" x14ac:dyDescent="0.15">
      <c r="A677" s="79" t="s">
        <v>708</v>
      </c>
      <c r="B677" s="66">
        <v>0</v>
      </c>
      <c r="C677" s="66">
        <v>20</v>
      </c>
      <c r="D677" s="66">
        <v>20</v>
      </c>
      <c r="E677" s="92">
        <f>D677/C677*100</f>
        <v>100</v>
      </c>
    </row>
    <row r="678" spans="1:5" ht="24.95" customHeight="1" x14ac:dyDescent="0.15">
      <c r="A678" s="79" t="s">
        <v>709</v>
      </c>
      <c r="B678" s="66">
        <v>0</v>
      </c>
      <c r="C678" s="66">
        <v>114</v>
      </c>
      <c r="D678" s="66">
        <v>114</v>
      </c>
      <c r="E678" s="92">
        <f>D678/C678*100</f>
        <v>100</v>
      </c>
    </row>
    <row r="679" spans="1:5" ht="24.95" customHeight="1" x14ac:dyDescent="0.15">
      <c r="A679" s="78" t="s">
        <v>710</v>
      </c>
      <c r="B679" s="66">
        <v>4084</v>
      </c>
      <c r="C679" s="66">
        <v>9012</v>
      </c>
      <c r="D679" s="66">
        <v>8801</v>
      </c>
      <c r="E679" s="92">
        <f>D679/C679*100</f>
        <v>97.65867731913005</v>
      </c>
    </row>
    <row r="680" spans="1:5" ht="24.95" customHeight="1" x14ac:dyDescent="0.15">
      <c r="A680" s="79" t="s">
        <v>711</v>
      </c>
      <c r="B680" s="66">
        <v>4084</v>
      </c>
      <c r="C680" s="66">
        <v>9012</v>
      </c>
      <c r="D680" s="66">
        <v>8801</v>
      </c>
      <c r="E680" s="92">
        <f>D680/C680*100</f>
        <v>97.65867731913005</v>
      </c>
    </row>
    <row r="681" spans="1:5" ht="24.95" customHeight="1" x14ac:dyDescent="0.15">
      <c r="A681" s="104" t="s">
        <v>712</v>
      </c>
      <c r="B681" s="66">
        <v>75378</v>
      </c>
      <c r="C681" s="66">
        <v>147420</v>
      </c>
      <c r="D681" s="66">
        <v>147419</v>
      </c>
      <c r="E681" s="92">
        <f>D681/C681*100</f>
        <v>99.99932166598833</v>
      </c>
    </row>
    <row r="682" spans="1:5" ht="24.95" customHeight="1" x14ac:dyDescent="0.15">
      <c r="A682" s="78" t="s">
        <v>713</v>
      </c>
      <c r="B682" s="66">
        <v>3432</v>
      </c>
      <c r="C682" s="66">
        <v>3226</v>
      </c>
      <c r="D682" s="66">
        <v>3226</v>
      </c>
      <c r="E682" s="92">
        <f>D682/C682*100</f>
        <v>100</v>
      </c>
    </row>
    <row r="683" spans="1:5" ht="24.95" customHeight="1" x14ac:dyDescent="0.15">
      <c r="A683" s="79" t="s">
        <v>714</v>
      </c>
      <c r="B683" s="66">
        <v>3168</v>
      </c>
      <c r="C683" s="66">
        <v>2672</v>
      </c>
      <c r="D683" s="66">
        <v>2672</v>
      </c>
      <c r="E683" s="92">
        <f>D683/C683*100</f>
        <v>100</v>
      </c>
    </row>
    <row r="684" spans="1:5" ht="24.95" customHeight="1" x14ac:dyDescent="0.15">
      <c r="A684" s="79" t="s">
        <v>715</v>
      </c>
      <c r="B684" s="66">
        <v>63</v>
      </c>
      <c r="C684" s="66">
        <v>176</v>
      </c>
      <c r="D684" s="66">
        <v>176</v>
      </c>
      <c r="E684" s="92">
        <f>D684/C684*100</f>
        <v>100</v>
      </c>
    </row>
    <row r="685" spans="1:5" ht="24.95" customHeight="1" x14ac:dyDescent="0.15">
      <c r="A685" s="79" t="s">
        <v>716</v>
      </c>
      <c r="B685" s="66">
        <v>38</v>
      </c>
      <c r="C685" s="66">
        <v>74</v>
      </c>
      <c r="D685" s="66">
        <v>74</v>
      </c>
      <c r="E685" s="92">
        <f>D685/C685*100</f>
        <v>100</v>
      </c>
    </row>
    <row r="686" spans="1:5" ht="24.95" customHeight="1" x14ac:dyDescent="0.15">
      <c r="A686" s="79" t="s">
        <v>717</v>
      </c>
      <c r="B686" s="66">
        <v>163</v>
      </c>
      <c r="C686" s="66">
        <v>304</v>
      </c>
      <c r="D686" s="66">
        <v>304</v>
      </c>
      <c r="E686" s="92">
        <f>D686/C686*100</f>
        <v>100</v>
      </c>
    </row>
    <row r="687" spans="1:5" ht="24.95" customHeight="1" x14ac:dyDescent="0.15">
      <c r="A687" s="78" t="s">
        <v>718</v>
      </c>
      <c r="B687" s="66">
        <v>7145</v>
      </c>
      <c r="C687" s="66">
        <v>27672</v>
      </c>
      <c r="D687" s="66">
        <v>27672</v>
      </c>
      <c r="E687" s="92">
        <f>D687/C687*100</f>
        <v>100</v>
      </c>
    </row>
    <row r="688" spans="1:5" ht="24.95" customHeight="1" x14ac:dyDescent="0.15">
      <c r="A688" s="79" t="s">
        <v>719</v>
      </c>
      <c r="B688" s="66">
        <v>4712</v>
      </c>
      <c r="C688" s="66">
        <v>21143</v>
      </c>
      <c r="D688" s="66">
        <v>21143</v>
      </c>
      <c r="E688" s="92">
        <f>D688/C688*100</f>
        <v>100</v>
      </c>
    </row>
    <row r="689" spans="1:5" ht="24.95" customHeight="1" x14ac:dyDescent="0.15">
      <c r="A689" s="79" t="s">
        <v>720</v>
      </c>
      <c r="B689" s="66">
        <v>1959</v>
      </c>
      <c r="C689" s="66">
        <v>3387</v>
      </c>
      <c r="D689" s="66">
        <v>3387</v>
      </c>
      <c r="E689" s="92">
        <f>D689/C689*100</f>
        <v>100</v>
      </c>
    </row>
    <row r="690" spans="1:5" ht="24.95" customHeight="1" x14ac:dyDescent="0.15">
      <c r="A690" s="79" t="s">
        <v>721</v>
      </c>
      <c r="B690" s="66">
        <v>242</v>
      </c>
      <c r="C690" s="66">
        <v>628</v>
      </c>
      <c r="D690" s="66">
        <v>628</v>
      </c>
      <c r="E690" s="92">
        <f>D690/C690*100</f>
        <v>100</v>
      </c>
    </row>
    <row r="691" spans="1:5" ht="24.95" customHeight="1" x14ac:dyDescent="0.15">
      <c r="A691" s="79" t="s">
        <v>722</v>
      </c>
      <c r="B691" s="66">
        <v>0</v>
      </c>
      <c r="C691" s="66">
        <v>0</v>
      </c>
      <c r="D691" s="66">
        <v>0</v>
      </c>
      <c r="E691" s="92"/>
    </row>
    <row r="692" spans="1:5" ht="24.95" customHeight="1" x14ac:dyDescent="0.15">
      <c r="A692" s="79" t="s">
        <v>723</v>
      </c>
      <c r="B692" s="66">
        <v>232</v>
      </c>
      <c r="C692" s="66">
        <v>754</v>
      </c>
      <c r="D692" s="66">
        <v>754</v>
      </c>
      <c r="E692" s="92">
        <f>D692/C692*100</f>
        <v>100</v>
      </c>
    </row>
    <row r="693" spans="1:5" ht="24.95" customHeight="1" x14ac:dyDescent="0.15">
      <c r="A693" s="79" t="s">
        <v>724</v>
      </c>
      <c r="B693" s="66">
        <v>0</v>
      </c>
      <c r="C693" s="66">
        <v>0</v>
      </c>
      <c r="D693" s="66">
        <v>0</v>
      </c>
      <c r="E693" s="92"/>
    </row>
    <row r="694" spans="1:5" ht="24.95" customHeight="1" x14ac:dyDescent="0.15">
      <c r="A694" s="79" t="s">
        <v>725</v>
      </c>
      <c r="B694" s="66">
        <v>0</v>
      </c>
      <c r="C694" s="66">
        <v>0</v>
      </c>
      <c r="D694" s="66">
        <v>0</v>
      </c>
      <c r="E694" s="92"/>
    </row>
    <row r="695" spans="1:5" ht="24.95" customHeight="1" x14ac:dyDescent="0.15">
      <c r="A695" s="79" t="s">
        <v>726</v>
      </c>
      <c r="B695" s="66">
        <v>0</v>
      </c>
      <c r="C695" s="66">
        <v>0</v>
      </c>
      <c r="D695" s="66">
        <v>0</v>
      </c>
      <c r="E695" s="92"/>
    </row>
    <row r="696" spans="1:5" ht="24.95" customHeight="1" x14ac:dyDescent="0.15">
      <c r="A696" s="79" t="s">
        <v>727</v>
      </c>
      <c r="B696" s="66">
        <v>0</v>
      </c>
      <c r="C696" s="66">
        <v>0</v>
      </c>
      <c r="D696" s="66">
        <v>0</v>
      </c>
      <c r="E696" s="92"/>
    </row>
    <row r="697" spans="1:5" ht="24.95" customHeight="1" x14ac:dyDescent="0.15">
      <c r="A697" s="79" t="s">
        <v>728</v>
      </c>
      <c r="B697" s="66">
        <v>0</v>
      </c>
      <c r="C697" s="66">
        <v>0</v>
      </c>
      <c r="D697" s="66">
        <v>0</v>
      </c>
      <c r="E697" s="92"/>
    </row>
    <row r="698" spans="1:5" ht="24.95" customHeight="1" x14ac:dyDescent="0.15">
      <c r="A698" s="79" t="s">
        <v>729</v>
      </c>
      <c r="B698" s="66">
        <v>0</v>
      </c>
      <c r="C698" s="66">
        <v>0</v>
      </c>
      <c r="D698" s="66">
        <v>0</v>
      </c>
      <c r="E698" s="92"/>
    </row>
    <row r="699" spans="1:5" ht="24.95" customHeight="1" x14ac:dyDescent="0.15">
      <c r="A699" s="79" t="s">
        <v>730</v>
      </c>
      <c r="B699" s="66">
        <v>0</v>
      </c>
      <c r="C699" s="66">
        <v>1760</v>
      </c>
      <c r="D699" s="66">
        <v>1760</v>
      </c>
      <c r="E699" s="92">
        <f>D699/C699*100</f>
        <v>100</v>
      </c>
    </row>
    <row r="700" spans="1:5" ht="24.95" customHeight="1" x14ac:dyDescent="0.15">
      <c r="A700" s="78" t="s">
        <v>731</v>
      </c>
      <c r="B700" s="66">
        <v>12439</v>
      </c>
      <c r="C700" s="66">
        <v>16902</v>
      </c>
      <c r="D700" s="66">
        <v>16902</v>
      </c>
      <c r="E700" s="92">
        <f>D700/C700*100</f>
        <v>100</v>
      </c>
    </row>
    <row r="701" spans="1:5" ht="24.95" customHeight="1" x14ac:dyDescent="0.15">
      <c r="A701" s="79" t="s">
        <v>732</v>
      </c>
      <c r="B701" s="66">
        <v>4545</v>
      </c>
      <c r="C701" s="66">
        <v>5188</v>
      </c>
      <c r="D701" s="66">
        <v>5188</v>
      </c>
      <c r="E701" s="92">
        <f>D701/C701*100</f>
        <v>100</v>
      </c>
    </row>
    <row r="702" spans="1:5" ht="24.95" customHeight="1" x14ac:dyDescent="0.15">
      <c r="A702" s="79" t="s">
        <v>733</v>
      </c>
      <c r="B702" s="66">
        <v>6814</v>
      </c>
      <c r="C702" s="66">
        <v>9248</v>
      </c>
      <c r="D702" s="66">
        <v>9248</v>
      </c>
      <c r="E702" s="92">
        <f>D702/C702*100</f>
        <v>100</v>
      </c>
    </row>
    <row r="703" spans="1:5" ht="24.95" customHeight="1" x14ac:dyDescent="0.15">
      <c r="A703" s="79" t="s">
        <v>734</v>
      </c>
      <c r="B703" s="66">
        <v>1080</v>
      </c>
      <c r="C703" s="66">
        <v>2466</v>
      </c>
      <c r="D703" s="66">
        <v>2466</v>
      </c>
      <c r="E703" s="92">
        <f>D703/C703*100</f>
        <v>100</v>
      </c>
    </row>
    <row r="704" spans="1:5" ht="24.95" customHeight="1" x14ac:dyDescent="0.15">
      <c r="A704" s="78" t="s">
        <v>735</v>
      </c>
      <c r="B704" s="66">
        <v>10586</v>
      </c>
      <c r="C704" s="66">
        <v>22626</v>
      </c>
      <c r="D704" s="66">
        <v>22625</v>
      </c>
      <c r="E704" s="92">
        <f>D704/C704*100</f>
        <v>99.99558030584284</v>
      </c>
    </row>
    <row r="705" spans="1:5" ht="24.95" customHeight="1" x14ac:dyDescent="0.15">
      <c r="A705" s="79" t="s">
        <v>736</v>
      </c>
      <c r="B705" s="66">
        <v>4490</v>
      </c>
      <c r="C705" s="66">
        <v>5485</v>
      </c>
      <c r="D705" s="66">
        <v>5485</v>
      </c>
      <c r="E705" s="92">
        <f>D705/C705*100</f>
        <v>100</v>
      </c>
    </row>
    <row r="706" spans="1:5" ht="24.95" customHeight="1" x14ac:dyDescent="0.15">
      <c r="A706" s="79" t="s">
        <v>737</v>
      </c>
      <c r="B706" s="66">
        <v>908</v>
      </c>
      <c r="C706" s="66">
        <v>874</v>
      </c>
      <c r="D706" s="66">
        <v>874</v>
      </c>
      <c r="E706" s="92">
        <f>D706/C706*100</f>
        <v>100</v>
      </c>
    </row>
    <row r="707" spans="1:5" ht="24.95" customHeight="1" x14ac:dyDescent="0.15">
      <c r="A707" s="79" t="s">
        <v>738</v>
      </c>
      <c r="B707" s="66">
        <v>1971</v>
      </c>
      <c r="C707" s="66">
        <v>3568</v>
      </c>
      <c r="D707" s="66">
        <v>3568</v>
      </c>
      <c r="E707" s="92">
        <f>D707/C707*100</f>
        <v>100</v>
      </c>
    </row>
    <row r="708" spans="1:5" ht="24.95" customHeight="1" x14ac:dyDescent="0.15">
      <c r="A708" s="79" t="s">
        <v>739</v>
      </c>
      <c r="B708" s="66">
        <v>0</v>
      </c>
      <c r="C708" s="66">
        <v>0</v>
      </c>
      <c r="D708" s="66">
        <v>0</v>
      </c>
      <c r="E708" s="92"/>
    </row>
    <row r="709" spans="1:5" ht="24.95" customHeight="1" x14ac:dyDescent="0.15">
      <c r="A709" s="79" t="s">
        <v>740</v>
      </c>
      <c r="B709" s="66">
        <v>0</v>
      </c>
      <c r="C709" s="66">
        <v>0</v>
      </c>
      <c r="D709" s="66">
        <v>0</v>
      </c>
      <c r="E709" s="92"/>
    </row>
    <row r="710" spans="1:5" ht="24.95" customHeight="1" x14ac:dyDescent="0.15">
      <c r="A710" s="79" t="s">
        <v>741</v>
      </c>
      <c r="B710" s="66">
        <v>1454</v>
      </c>
      <c r="C710" s="66">
        <v>1362</v>
      </c>
      <c r="D710" s="66">
        <v>1362</v>
      </c>
      <c r="E710" s="92">
        <f>D710/C710*100</f>
        <v>100</v>
      </c>
    </row>
    <row r="711" spans="1:5" ht="24.95" customHeight="1" x14ac:dyDescent="0.15">
      <c r="A711" s="79" t="s">
        <v>742</v>
      </c>
      <c r="B711" s="66">
        <v>0</v>
      </c>
      <c r="C711" s="66">
        <v>217</v>
      </c>
      <c r="D711" s="66">
        <v>217</v>
      </c>
      <c r="E711" s="92">
        <f>D711/C711*100</f>
        <v>100</v>
      </c>
    </row>
    <row r="712" spans="1:5" ht="24.95" customHeight="1" x14ac:dyDescent="0.15">
      <c r="A712" s="79" t="s">
        <v>743</v>
      </c>
      <c r="B712" s="66">
        <v>413</v>
      </c>
      <c r="C712" s="66">
        <v>7981</v>
      </c>
      <c r="D712" s="66">
        <v>7981</v>
      </c>
      <c r="E712" s="92">
        <f>D712/C712*100</f>
        <v>100</v>
      </c>
    </row>
    <row r="713" spans="1:5" ht="24.95" customHeight="1" x14ac:dyDescent="0.15">
      <c r="A713" s="79" t="s">
        <v>744</v>
      </c>
      <c r="B713" s="66">
        <v>736</v>
      </c>
      <c r="C713" s="66">
        <v>2537</v>
      </c>
      <c r="D713" s="66">
        <v>2536</v>
      </c>
      <c r="E713" s="92">
        <f>D713/C713*100</f>
        <v>99.96058336618053</v>
      </c>
    </row>
    <row r="714" spans="1:5" ht="24.95" customHeight="1" x14ac:dyDescent="0.15">
      <c r="A714" s="79" t="s">
        <v>745</v>
      </c>
      <c r="B714" s="66">
        <v>0</v>
      </c>
      <c r="C714" s="66">
        <v>0</v>
      </c>
      <c r="D714" s="66">
        <v>0</v>
      </c>
      <c r="E714" s="92"/>
    </row>
    <row r="715" spans="1:5" ht="24.95" customHeight="1" x14ac:dyDescent="0.15">
      <c r="A715" s="79" t="s">
        <v>746</v>
      </c>
      <c r="B715" s="66">
        <v>614</v>
      </c>
      <c r="C715" s="66">
        <v>602</v>
      </c>
      <c r="D715" s="66">
        <v>602</v>
      </c>
      <c r="E715" s="92">
        <f>D715/C715*100</f>
        <v>100</v>
      </c>
    </row>
    <row r="716" spans="1:5" ht="24.95" customHeight="1" x14ac:dyDescent="0.15">
      <c r="A716" s="78" t="s">
        <v>747</v>
      </c>
      <c r="B716" s="66">
        <v>5</v>
      </c>
      <c r="C716" s="66">
        <v>4471</v>
      </c>
      <c r="D716" s="66">
        <v>4471</v>
      </c>
      <c r="E716" s="92">
        <f>D716/C716*100</f>
        <v>100</v>
      </c>
    </row>
    <row r="717" spans="1:5" ht="24.95" customHeight="1" x14ac:dyDescent="0.15">
      <c r="A717" s="79" t="s">
        <v>748</v>
      </c>
      <c r="B717" s="66">
        <v>5</v>
      </c>
      <c r="C717" s="66">
        <v>4000</v>
      </c>
      <c r="D717" s="66">
        <v>4000</v>
      </c>
      <c r="E717" s="92">
        <f>D717/C717*100</f>
        <v>100</v>
      </c>
    </row>
    <row r="718" spans="1:5" ht="24.95" customHeight="1" x14ac:dyDescent="0.15">
      <c r="A718" s="79" t="s">
        <v>749</v>
      </c>
      <c r="B718" s="66"/>
      <c r="C718" s="66">
        <v>471</v>
      </c>
      <c r="D718" s="66">
        <v>471</v>
      </c>
      <c r="E718" s="92">
        <f>D718/C718*100</f>
        <v>100</v>
      </c>
    </row>
    <row r="719" spans="1:5" ht="24.95" customHeight="1" x14ac:dyDescent="0.15">
      <c r="A719" s="78" t="s">
        <v>750</v>
      </c>
      <c r="B719" s="66">
        <v>1125</v>
      </c>
      <c r="C719" s="66">
        <v>4174</v>
      </c>
      <c r="D719" s="66">
        <v>4174</v>
      </c>
      <c r="E719" s="92">
        <f>D719/C719*100</f>
        <v>100</v>
      </c>
    </row>
    <row r="720" spans="1:5" ht="24.95" customHeight="1" x14ac:dyDescent="0.15">
      <c r="A720" s="79" t="s">
        <v>751</v>
      </c>
      <c r="B720" s="66">
        <v>11</v>
      </c>
      <c r="C720" s="66">
        <v>8</v>
      </c>
      <c r="D720" s="66">
        <v>8</v>
      </c>
      <c r="E720" s="92">
        <f>D720/C720*100</f>
        <v>100</v>
      </c>
    </row>
    <row r="721" spans="1:5" ht="24.95" customHeight="1" x14ac:dyDescent="0.15">
      <c r="A721" s="79" t="s">
        <v>752</v>
      </c>
      <c r="B721" s="66">
        <v>528</v>
      </c>
      <c r="C721" s="66">
        <v>321</v>
      </c>
      <c r="D721" s="66">
        <v>321</v>
      </c>
      <c r="E721" s="92">
        <f>D721/C721*100</f>
        <v>100</v>
      </c>
    </row>
    <row r="722" spans="1:5" ht="24.95" customHeight="1" x14ac:dyDescent="0.15">
      <c r="A722" s="79" t="s">
        <v>753</v>
      </c>
      <c r="B722" s="66">
        <v>586</v>
      </c>
      <c r="C722" s="66">
        <v>3845</v>
      </c>
      <c r="D722" s="66">
        <v>3845</v>
      </c>
      <c r="E722" s="92">
        <f>D722/C722*100</f>
        <v>100</v>
      </c>
    </row>
    <row r="723" spans="1:5" ht="24.95" customHeight="1" x14ac:dyDescent="0.15">
      <c r="A723" s="78" t="s">
        <v>754</v>
      </c>
      <c r="B723" s="66">
        <v>7107</v>
      </c>
      <c r="C723" s="66">
        <v>13654</v>
      </c>
      <c r="D723" s="66">
        <v>13654</v>
      </c>
      <c r="E723" s="92">
        <f>D723/C723*100</f>
        <v>100</v>
      </c>
    </row>
    <row r="724" spans="1:5" ht="24.95" customHeight="1" x14ac:dyDescent="0.15">
      <c r="A724" s="79" t="s">
        <v>755</v>
      </c>
      <c r="B724" s="66">
        <v>2753</v>
      </c>
      <c r="C724" s="66">
        <v>4730</v>
      </c>
      <c r="D724" s="66">
        <v>4730</v>
      </c>
      <c r="E724" s="92">
        <f>D724/C724*100</f>
        <v>100</v>
      </c>
    </row>
    <row r="725" spans="1:5" ht="24.95" customHeight="1" x14ac:dyDescent="0.15">
      <c r="A725" s="79" t="s">
        <v>756</v>
      </c>
      <c r="B725" s="66">
        <v>2745</v>
      </c>
      <c r="C725" s="66">
        <v>7267</v>
      </c>
      <c r="D725" s="66">
        <v>7267</v>
      </c>
      <c r="E725" s="92">
        <f>D725/C725*100</f>
        <v>100</v>
      </c>
    </row>
    <row r="726" spans="1:5" ht="24.95" customHeight="1" x14ac:dyDescent="0.15">
      <c r="A726" s="79" t="s">
        <v>757</v>
      </c>
      <c r="B726" s="66">
        <v>1392</v>
      </c>
      <c r="C726" s="66">
        <v>1657</v>
      </c>
      <c r="D726" s="66">
        <v>1657</v>
      </c>
      <c r="E726" s="92">
        <f>D726/C726*100</f>
        <v>100</v>
      </c>
    </row>
    <row r="727" spans="1:5" ht="24.95" customHeight="1" x14ac:dyDescent="0.15">
      <c r="A727" s="79" t="s">
        <v>758</v>
      </c>
      <c r="B727" s="66">
        <v>217</v>
      </c>
      <c r="C727" s="66">
        <v>0</v>
      </c>
      <c r="D727" s="66">
        <v>0</v>
      </c>
      <c r="E727" s="92">
        <f>D727/B727*100</f>
        <v>0</v>
      </c>
    </row>
    <row r="728" spans="1:5" ht="24.95" customHeight="1" x14ac:dyDescent="0.15">
      <c r="A728" s="78" t="s">
        <v>759</v>
      </c>
      <c r="B728" s="66">
        <v>30393</v>
      </c>
      <c r="C728" s="66">
        <v>31505</v>
      </c>
      <c r="D728" s="66">
        <v>31505</v>
      </c>
      <c r="E728" s="92">
        <f>D728/C728*100</f>
        <v>100</v>
      </c>
    </row>
    <row r="729" spans="1:5" ht="24.95" customHeight="1" x14ac:dyDescent="0.15">
      <c r="A729" s="79" t="s">
        <v>760</v>
      </c>
      <c r="B729" s="66">
        <v>0</v>
      </c>
      <c r="C729" s="66">
        <v>0</v>
      </c>
      <c r="D729" s="66">
        <v>0</v>
      </c>
      <c r="E729" s="92"/>
    </row>
    <row r="730" spans="1:5" ht="24.95" customHeight="1" x14ac:dyDescent="0.15">
      <c r="A730" s="79" t="s">
        <v>761</v>
      </c>
      <c r="B730" s="66">
        <v>30393</v>
      </c>
      <c r="C730" s="66">
        <v>31505</v>
      </c>
      <c r="D730" s="66">
        <v>31505</v>
      </c>
      <c r="E730" s="92">
        <f>D730/C730*100</f>
        <v>100</v>
      </c>
    </row>
    <row r="731" spans="1:5" ht="24.95" customHeight="1" x14ac:dyDescent="0.15">
      <c r="A731" s="79" t="s">
        <v>762</v>
      </c>
      <c r="B731" s="66">
        <v>0</v>
      </c>
      <c r="C731" s="66">
        <v>0</v>
      </c>
      <c r="D731" s="66">
        <v>0</v>
      </c>
      <c r="E731" s="92"/>
    </row>
    <row r="732" spans="1:5" ht="24.95" customHeight="1" x14ac:dyDescent="0.15">
      <c r="A732" s="78" t="s">
        <v>763</v>
      </c>
      <c r="B732" s="66">
        <v>2207</v>
      </c>
      <c r="C732" s="66">
        <v>2938</v>
      </c>
      <c r="D732" s="66">
        <v>2938</v>
      </c>
      <c r="E732" s="92">
        <f>D732/C732*100</f>
        <v>100</v>
      </c>
    </row>
    <row r="733" spans="1:5" ht="24.95" customHeight="1" x14ac:dyDescent="0.15">
      <c r="A733" s="79" t="s">
        <v>764</v>
      </c>
      <c r="B733" s="66">
        <v>2137</v>
      </c>
      <c r="C733" s="66">
        <v>2510</v>
      </c>
      <c r="D733" s="66">
        <v>2510</v>
      </c>
      <c r="E733" s="92">
        <f>D733/C733*100</f>
        <v>100</v>
      </c>
    </row>
    <row r="734" spans="1:5" ht="24.95" customHeight="1" x14ac:dyDescent="0.15">
      <c r="A734" s="79" t="s">
        <v>765</v>
      </c>
      <c r="B734" s="66">
        <v>0</v>
      </c>
      <c r="C734" s="66">
        <v>49</v>
      </c>
      <c r="D734" s="66">
        <v>49</v>
      </c>
      <c r="E734" s="92">
        <f>D734/C734*100</f>
        <v>100</v>
      </c>
    </row>
    <row r="735" spans="1:5" ht="24.95" customHeight="1" x14ac:dyDescent="0.15">
      <c r="A735" s="79" t="s">
        <v>766</v>
      </c>
      <c r="B735" s="66">
        <v>70</v>
      </c>
      <c r="C735" s="66">
        <v>379</v>
      </c>
      <c r="D735" s="66">
        <v>379</v>
      </c>
      <c r="E735" s="92">
        <f>D735/C735*100</f>
        <v>100</v>
      </c>
    </row>
    <row r="736" spans="1:5" ht="24.95" customHeight="1" x14ac:dyDescent="0.15">
      <c r="A736" s="78" t="s">
        <v>767</v>
      </c>
      <c r="B736" s="66">
        <v>263</v>
      </c>
      <c r="C736" s="66">
        <v>169</v>
      </c>
      <c r="D736" s="66">
        <v>169</v>
      </c>
      <c r="E736" s="92">
        <f>D736/C736*100</f>
        <v>100</v>
      </c>
    </row>
    <row r="737" spans="1:5" ht="24.95" customHeight="1" x14ac:dyDescent="0.15">
      <c r="A737" s="79" t="s">
        <v>768</v>
      </c>
      <c r="B737" s="66">
        <v>263</v>
      </c>
      <c r="C737" s="66">
        <v>169</v>
      </c>
      <c r="D737" s="66">
        <v>169</v>
      </c>
      <c r="E737" s="92">
        <f>D737/C737*100</f>
        <v>100</v>
      </c>
    </row>
    <row r="738" spans="1:5" ht="24.95" customHeight="1" x14ac:dyDescent="0.15">
      <c r="A738" s="79" t="s">
        <v>769</v>
      </c>
      <c r="B738" s="66">
        <v>0</v>
      </c>
      <c r="C738" s="66">
        <v>0</v>
      </c>
      <c r="D738" s="66">
        <v>0</v>
      </c>
      <c r="E738" s="92"/>
    </row>
    <row r="739" spans="1:5" ht="24.95" customHeight="1" x14ac:dyDescent="0.15">
      <c r="A739" s="78" t="s">
        <v>770</v>
      </c>
      <c r="B739" s="66">
        <v>49</v>
      </c>
      <c r="C739" s="66">
        <v>746</v>
      </c>
      <c r="D739" s="66">
        <v>746</v>
      </c>
      <c r="E739" s="92">
        <f>D739/C739*100</f>
        <v>100</v>
      </c>
    </row>
    <row r="740" spans="1:5" ht="24.95" customHeight="1" x14ac:dyDescent="0.15">
      <c r="A740" s="79" t="s">
        <v>771</v>
      </c>
      <c r="B740" s="66">
        <v>33</v>
      </c>
      <c r="C740" s="66">
        <v>553</v>
      </c>
      <c r="D740" s="66">
        <v>553</v>
      </c>
      <c r="E740" s="92">
        <f>D740/C740*100</f>
        <v>100</v>
      </c>
    </row>
    <row r="741" spans="1:5" ht="24.95" customHeight="1" x14ac:dyDescent="0.15">
      <c r="A741" s="79" t="s">
        <v>772</v>
      </c>
      <c r="B741" s="66">
        <v>0</v>
      </c>
      <c r="C741" s="66">
        <v>12</v>
      </c>
      <c r="D741" s="66">
        <v>12</v>
      </c>
      <c r="E741" s="92">
        <f>D741/C741*100</f>
        <v>100</v>
      </c>
    </row>
    <row r="742" spans="1:5" ht="24.95" customHeight="1" x14ac:dyDescent="0.15">
      <c r="A742" s="79" t="s">
        <v>773</v>
      </c>
      <c r="B742" s="66">
        <v>0</v>
      </c>
      <c r="C742" s="66">
        <v>7</v>
      </c>
      <c r="D742" s="66">
        <v>7</v>
      </c>
      <c r="E742" s="92">
        <f>D742/C742*100</f>
        <v>100</v>
      </c>
    </row>
    <row r="743" spans="1:5" ht="24.95" customHeight="1" x14ac:dyDescent="0.15">
      <c r="A743" s="79" t="s">
        <v>774</v>
      </c>
      <c r="B743" s="66">
        <v>2</v>
      </c>
      <c r="C743" s="66">
        <v>2</v>
      </c>
      <c r="D743" s="66">
        <v>2</v>
      </c>
      <c r="E743" s="92">
        <f>D743/C743*100</f>
        <v>100</v>
      </c>
    </row>
    <row r="744" spans="1:5" ht="24.95" customHeight="1" x14ac:dyDescent="0.15">
      <c r="A744" s="79" t="s">
        <v>775</v>
      </c>
      <c r="B744" s="66">
        <v>2</v>
      </c>
      <c r="C744" s="66">
        <v>2</v>
      </c>
      <c r="D744" s="66">
        <v>2</v>
      </c>
      <c r="E744" s="92">
        <f>D744/C744*100</f>
        <v>100</v>
      </c>
    </row>
    <row r="745" spans="1:5" ht="24.95" customHeight="1" x14ac:dyDescent="0.15">
      <c r="A745" s="79" t="s">
        <v>776</v>
      </c>
      <c r="B745" s="66">
        <v>2</v>
      </c>
      <c r="C745" s="66">
        <v>20</v>
      </c>
      <c r="D745" s="66">
        <v>20</v>
      </c>
      <c r="E745" s="92">
        <f>D745/C745*100</f>
        <v>100</v>
      </c>
    </row>
    <row r="746" spans="1:5" ht="24.95" customHeight="1" x14ac:dyDescent="0.15">
      <c r="A746" s="79" t="s">
        <v>777</v>
      </c>
      <c r="B746" s="66">
        <v>0</v>
      </c>
      <c r="C746" s="66">
        <v>18</v>
      </c>
      <c r="D746" s="66">
        <v>18</v>
      </c>
      <c r="E746" s="92">
        <f>D746/C746*100</f>
        <v>100</v>
      </c>
    </row>
    <row r="747" spans="1:5" ht="24.95" customHeight="1" x14ac:dyDescent="0.15">
      <c r="A747" s="79" t="s">
        <v>778</v>
      </c>
      <c r="B747" s="66">
        <v>10</v>
      </c>
      <c r="C747" s="66">
        <v>132</v>
      </c>
      <c r="D747" s="66">
        <v>132</v>
      </c>
      <c r="E747" s="92">
        <f>D747/C747*100</f>
        <v>100</v>
      </c>
    </row>
    <row r="748" spans="1:5" ht="24.95" customHeight="1" x14ac:dyDescent="0.15">
      <c r="A748" s="78" t="s">
        <v>779</v>
      </c>
      <c r="B748" s="66">
        <v>254</v>
      </c>
      <c r="C748" s="66">
        <v>258</v>
      </c>
      <c r="D748" s="66">
        <v>258</v>
      </c>
      <c r="E748" s="92">
        <f>D748/C748*100</f>
        <v>100</v>
      </c>
    </row>
    <row r="749" spans="1:5" ht="24.95" customHeight="1" x14ac:dyDescent="0.15">
      <c r="A749" s="79" t="s">
        <v>780</v>
      </c>
      <c r="B749" s="66">
        <v>254</v>
      </c>
      <c r="C749" s="66">
        <v>258</v>
      </c>
      <c r="D749" s="66">
        <v>258</v>
      </c>
      <c r="E749" s="92">
        <f>D749/C749*100</f>
        <v>100</v>
      </c>
    </row>
    <row r="750" spans="1:5" ht="24.95" customHeight="1" x14ac:dyDescent="0.15">
      <c r="A750" s="78" t="s">
        <v>781</v>
      </c>
      <c r="B750" s="66">
        <v>373</v>
      </c>
      <c r="C750" s="66">
        <v>19079</v>
      </c>
      <c r="D750" s="66">
        <v>19079</v>
      </c>
      <c r="E750" s="92">
        <f>D750/C750*100</f>
        <v>100</v>
      </c>
    </row>
    <row r="751" spans="1:5" ht="24.95" customHeight="1" x14ac:dyDescent="0.15">
      <c r="A751" s="79" t="s">
        <v>782</v>
      </c>
      <c r="B751" s="66">
        <v>373</v>
      </c>
      <c r="C751" s="66">
        <v>19079</v>
      </c>
      <c r="D751" s="66">
        <v>19079</v>
      </c>
      <c r="E751" s="92">
        <f>D751/C751*100</f>
        <v>100</v>
      </c>
    </row>
    <row r="752" spans="1:5" ht="24.95" customHeight="1" x14ac:dyDescent="0.15">
      <c r="A752" s="104" t="s">
        <v>783</v>
      </c>
      <c r="B752" s="66">
        <v>7500</v>
      </c>
      <c r="C752" s="66">
        <v>48209</v>
      </c>
      <c r="D752" s="66">
        <v>36861</v>
      </c>
      <c r="E752" s="92">
        <f>D752/C752*100</f>
        <v>76.46082681656952</v>
      </c>
    </row>
    <row r="753" spans="1:5" ht="24.95" customHeight="1" x14ac:dyDescent="0.15">
      <c r="A753" s="78" t="s">
        <v>784</v>
      </c>
      <c r="B753" s="66">
        <v>3776</v>
      </c>
      <c r="C753" s="66">
        <v>3392</v>
      </c>
      <c r="D753" s="66">
        <v>3392</v>
      </c>
      <c r="E753" s="92">
        <f>D753/C753*100</f>
        <v>100</v>
      </c>
    </row>
    <row r="754" spans="1:5" ht="24.95" customHeight="1" x14ac:dyDescent="0.15">
      <c r="A754" s="79" t="s">
        <v>785</v>
      </c>
      <c r="B754" s="66">
        <v>2909</v>
      </c>
      <c r="C754" s="66">
        <v>2372</v>
      </c>
      <c r="D754" s="66">
        <v>2372</v>
      </c>
      <c r="E754" s="92">
        <f>D754/C754*100</f>
        <v>100</v>
      </c>
    </row>
    <row r="755" spans="1:5" ht="24.95" customHeight="1" x14ac:dyDescent="0.15">
      <c r="A755" s="79" t="s">
        <v>786</v>
      </c>
      <c r="B755" s="66">
        <v>258</v>
      </c>
      <c r="C755" s="66">
        <v>323</v>
      </c>
      <c r="D755" s="66">
        <v>323</v>
      </c>
      <c r="E755" s="92">
        <f>D755/C755*100</f>
        <v>100</v>
      </c>
    </row>
    <row r="756" spans="1:5" ht="24.95" customHeight="1" x14ac:dyDescent="0.15">
      <c r="A756" s="79" t="s">
        <v>787</v>
      </c>
      <c r="B756" s="66">
        <v>263</v>
      </c>
      <c r="C756" s="66">
        <v>233</v>
      </c>
      <c r="D756" s="66">
        <v>233</v>
      </c>
      <c r="E756" s="92">
        <f>D756/C756*100</f>
        <v>100</v>
      </c>
    </row>
    <row r="757" spans="1:5" ht="24.95" customHeight="1" x14ac:dyDescent="0.15">
      <c r="A757" s="79" t="s">
        <v>788</v>
      </c>
      <c r="B757" s="66"/>
      <c r="C757" s="66">
        <v>2</v>
      </c>
      <c r="D757" s="66">
        <v>2</v>
      </c>
      <c r="E757" s="92">
        <f>D757/C757*100</f>
        <v>100</v>
      </c>
    </row>
    <row r="758" spans="1:5" ht="24.95" customHeight="1" x14ac:dyDescent="0.15">
      <c r="A758" s="79" t="s">
        <v>789</v>
      </c>
      <c r="B758" s="66"/>
      <c r="C758" s="66">
        <v>0</v>
      </c>
      <c r="D758" s="66">
        <v>0</v>
      </c>
      <c r="E758" s="92"/>
    </row>
    <row r="759" spans="1:5" ht="24.95" customHeight="1" x14ac:dyDescent="0.15">
      <c r="A759" s="79" t="s">
        <v>790</v>
      </c>
      <c r="B759" s="66"/>
      <c r="C759" s="66">
        <v>0</v>
      </c>
      <c r="D759" s="66">
        <v>0</v>
      </c>
      <c r="E759" s="92"/>
    </row>
    <row r="760" spans="1:5" ht="24.95" customHeight="1" x14ac:dyDescent="0.15">
      <c r="A760" s="79" t="s">
        <v>791</v>
      </c>
      <c r="B760" s="66"/>
      <c r="C760" s="66">
        <v>0</v>
      </c>
      <c r="D760" s="66">
        <v>0</v>
      </c>
      <c r="E760" s="92"/>
    </row>
    <row r="761" spans="1:5" ht="24.95" customHeight="1" x14ac:dyDescent="0.15">
      <c r="A761" s="79" t="s">
        <v>792</v>
      </c>
      <c r="B761" s="66"/>
      <c r="C761" s="66">
        <v>0</v>
      </c>
      <c r="D761" s="66">
        <v>0</v>
      </c>
      <c r="E761" s="92"/>
    </row>
    <row r="762" spans="1:5" ht="24.95" customHeight="1" x14ac:dyDescent="0.15">
      <c r="A762" s="79" t="s">
        <v>793</v>
      </c>
      <c r="B762" s="66">
        <v>346</v>
      </c>
      <c r="C762" s="66">
        <v>462</v>
      </c>
      <c r="D762" s="66">
        <v>462</v>
      </c>
      <c r="E762" s="92">
        <f>D762/C762*100</f>
        <v>100</v>
      </c>
    </row>
    <row r="763" spans="1:5" ht="24.95" customHeight="1" x14ac:dyDescent="0.15">
      <c r="A763" s="78" t="s">
        <v>794</v>
      </c>
      <c r="B763" s="66">
        <v>1394</v>
      </c>
      <c r="C763" s="66">
        <v>1411</v>
      </c>
      <c r="D763" s="66">
        <v>1411</v>
      </c>
      <c r="E763" s="92">
        <f>D763/C763*100</f>
        <v>100</v>
      </c>
    </row>
    <row r="764" spans="1:5" ht="24.95" customHeight="1" x14ac:dyDescent="0.15">
      <c r="A764" s="79" t="s">
        <v>795</v>
      </c>
      <c r="B764" s="66">
        <v>31</v>
      </c>
      <c r="C764" s="66">
        <v>42</v>
      </c>
      <c r="D764" s="66">
        <v>42</v>
      </c>
      <c r="E764" s="92">
        <f>D764/C764*100</f>
        <v>100</v>
      </c>
    </row>
    <row r="765" spans="1:5" ht="24.95" customHeight="1" x14ac:dyDescent="0.15">
      <c r="A765" s="79" t="s">
        <v>796</v>
      </c>
      <c r="B765" s="66">
        <v>0</v>
      </c>
      <c r="C765" s="66">
        <v>0</v>
      </c>
      <c r="D765" s="66">
        <v>0</v>
      </c>
      <c r="E765" s="92"/>
    </row>
    <row r="766" spans="1:5" ht="24.95" customHeight="1" x14ac:dyDescent="0.15">
      <c r="A766" s="79" t="s">
        <v>797</v>
      </c>
      <c r="B766" s="66">
        <v>1363</v>
      </c>
      <c r="C766" s="66">
        <v>1369</v>
      </c>
      <c r="D766" s="66">
        <v>1369</v>
      </c>
      <c r="E766" s="92">
        <f>D766/C766*100</f>
        <v>100</v>
      </c>
    </row>
    <row r="767" spans="1:5" ht="24.95" customHeight="1" x14ac:dyDescent="0.15">
      <c r="A767" s="78" t="s">
        <v>798</v>
      </c>
      <c r="B767" s="66">
        <v>951</v>
      </c>
      <c r="C767" s="66">
        <v>25389</v>
      </c>
      <c r="D767" s="66">
        <v>16263</v>
      </c>
      <c r="E767" s="92">
        <f>D767/C767*100</f>
        <v>64.0552995391705</v>
      </c>
    </row>
    <row r="768" spans="1:5" ht="24.95" customHeight="1" x14ac:dyDescent="0.15">
      <c r="A768" s="79" t="s">
        <v>799</v>
      </c>
      <c r="B768" s="66">
        <v>20</v>
      </c>
      <c r="C768" s="66">
        <v>1602</v>
      </c>
      <c r="D768" s="66">
        <v>1602</v>
      </c>
      <c r="E768" s="92">
        <f>D768/C768*100</f>
        <v>100</v>
      </c>
    </row>
    <row r="769" spans="1:5" ht="24.95" customHeight="1" x14ac:dyDescent="0.15">
      <c r="A769" s="79" t="s">
        <v>800</v>
      </c>
      <c r="B769" s="66">
        <v>720</v>
      </c>
      <c r="C769" s="66">
        <v>19788</v>
      </c>
      <c r="D769" s="66">
        <v>10662</v>
      </c>
      <c r="E769" s="92">
        <f>D769/C769*100</f>
        <v>53.88114008489994</v>
      </c>
    </row>
    <row r="770" spans="1:5" ht="24.95" customHeight="1" x14ac:dyDescent="0.15">
      <c r="A770" s="79" t="s">
        <v>801</v>
      </c>
      <c r="B770" s="66">
        <v>0</v>
      </c>
      <c r="C770" s="66">
        <v>0</v>
      </c>
      <c r="D770" s="66">
        <v>0</v>
      </c>
      <c r="E770" s="92"/>
    </row>
    <row r="771" spans="1:5" ht="24.95" customHeight="1" x14ac:dyDescent="0.15">
      <c r="A771" s="79" t="s">
        <v>802</v>
      </c>
      <c r="B771" s="66">
        <v>0</v>
      </c>
      <c r="C771" s="66">
        <v>0</v>
      </c>
      <c r="D771" s="66">
        <v>0</v>
      </c>
      <c r="E771" s="92"/>
    </row>
    <row r="772" spans="1:5" ht="24.95" customHeight="1" x14ac:dyDescent="0.15">
      <c r="A772" s="79" t="s">
        <v>803</v>
      </c>
      <c r="B772" s="66">
        <v>0</v>
      </c>
      <c r="C772" s="66">
        <v>0</v>
      </c>
      <c r="D772" s="66">
        <v>0</v>
      </c>
      <c r="E772" s="92"/>
    </row>
    <row r="773" spans="1:5" ht="24.95" customHeight="1" x14ac:dyDescent="0.15">
      <c r="A773" s="79" t="s">
        <v>804</v>
      </c>
      <c r="B773" s="66">
        <v>0</v>
      </c>
      <c r="C773" s="66">
        <v>0</v>
      </c>
      <c r="D773" s="66">
        <v>0</v>
      </c>
      <c r="E773" s="92"/>
    </row>
    <row r="774" spans="1:5" ht="24.95" customHeight="1" x14ac:dyDescent="0.15">
      <c r="A774" s="79" t="s">
        <v>805</v>
      </c>
      <c r="B774" s="66">
        <v>211</v>
      </c>
      <c r="C774" s="66">
        <v>3999</v>
      </c>
      <c r="D774" s="66">
        <v>3999</v>
      </c>
      <c r="E774" s="92">
        <f>D774/C774*100</f>
        <v>100</v>
      </c>
    </row>
    <row r="775" spans="1:5" ht="24.95" customHeight="1" x14ac:dyDescent="0.15">
      <c r="A775" s="78" t="s">
        <v>806</v>
      </c>
      <c r="B775" s="66">
        <v>710</v>
      </c>
      <c r="C775" s="66">
        <v>8381</v>
      </c>
      <c r="D775" s="66">
        <v>8381</v>
      </c>
      <c r="E775" s="92">
        <f>D775/C775*100</f>
        <v>100</v>
      </c>
    </row>
    <row r="776" spans="1:5" ht="24.95" customHeight="1" x14ac:dyDescent="0.15">
      <c r="A776" s="79" t="s">
        <v>807</v>
      </c>
      <c r="B776" s="66">
        <v>700</v>
      </c>
      <c r="C776" s="66">
        <v>7281</v>
      </c>
      <c r="D776" s="66">
        <v>7281</v>
      </c>
      <c r="E776" s="92">
        <f>D776/C776*100</f>
        <v>100</v>
      </c>
    </row>
    <row r="777" spans="1:5" ht="24.95" customHeight="1" x14ac:dyDescent="0.15">
      <c r="A777" s="79" t="s">
        <v>808</v>
      </c>
      <c r="B777" s="66">
        <v>10</v>
      </c>
      <c r="C777" s="66">
        <v>1100</v>
      </c>
      <c r="D777" s="66">
        <v>1100</v>
      </c>
      <c r="E777" s="92">
        <f>D777/C777*100</f>
        <v>100</v>
      </c>
    </row>
    <row r="778" spans="1:5" ht="24.95" customHeight="1" x14ac:dyDescent="0.15">
      <c r="A778" s="79" t="s">
        <v>809</v>
      </c>
      <c r="B778" s="66">
        <v>0</v>
      </c>
      <c r="C778" s="66">
        <v>0</v>
      </c>
      <c r="D778" s="66">
        <v>0</v>
      </c>
      <c r="E778" s="92"/>
    </row>
    <row r="779" spans="1:5" ht="24.95" customHeight="1" x14ac:dyDescent="0.15">
      <c r="A779" s="79" t="s">
        <v>810</v>
      </c>
      <c r="B779" s="66">
        <v>0</v>
      </c>
      <c r="C779" s="66">
        <v>0</v>
      </c>
      <c r="D779" s="66">
        <v>0</v>
      </c>
      <c r="E779" s="92"/>
    </row>
    <row r="780" spans="1:5" ht="24.95" customHeight="1" x14ac:dyDescent="0.15">
      <c r="A780" s="79" t="s">
        <v>811</v>
      </c>
      <c r="B780" s="66">
        <v>0</v>
      </c>
      <c r="C780" s="66">
        <v>0</v>
      </c>
      <c r="D780" s="66">
        <v>0</v>
      </c>
      <c r="E780" s="92"/>
    </row>
    <row r="781" spans="1:5" ht="24.95" customHeight="1" x14ac:dyDescent="0.15">
      <c r="A781" s="78" t="s">
        <v>812</v>
      </c>
      <c r="B781" s="66">
        <v>638</v>
      </c>
      <c r="C781" s="66">
        <v>1641</v>
      </c>
      <c r="D781" s="66">
        <v>1641</v>
      </c>
      <c r="E781" s="92">
        <f>D781/C781*100</f>
        <v>100</v>
      </c>
    </row>
    <row r="782" spans="1:5" ht="24.95" customHeight="1" x14ac:dyDescent="0.15">
      <c r="A782" s="79" t="s">
        <v>813</v>
      </c>
      <c r="B782" s="66">
        <v>0</v>
      </c>
      <c r="C782" s="66">
        <v>0</v>
      </c>
      <c r="D782" s="66">
        <v>0</v>
      </c>
      <c r="E782" s="92"/>
    </row>
    <row r="783" spans="1:5" ht="24.95" customHeight="1" x14ac:dyDescent="0.15">
      <c r="A783" s="79" t="s">
        <v>814</v>
      </c>
      <c r="B783" s="66">
        <v>638</v>
      </c>
      <c r="C783" s="66">
        <v>1431</v>
      </c>
      <c r="D783" s="66">
        <v>1431</v>
      </c>
      <c r="E783" s="92">
        <f>D783/C783*100</f>
        <v>100</v>
      </c>
    </row>
    <row r="784" spans="1:5" ht="24.95" customHeight="1" x14ac:dyDescent="0.15">
      <c r="A784" s="79" t="s">
        <v>815</v>
      </c>
      <c r="B784" s="66">
        <v>0</v>
      </c>
      <c r="C784" s="66">
        <v>210</v>
      </c>
      <c r="D784" s="66">
        <v>210</v>
      </c>
      <c r="E784" s="92">
        <f>D784/C784*100</f>
        <v>100</v>
      </c>
    </row>
    <row r="785" spans="1:5" ht="24.95" customHeight="1" x14ac:dyDescent="0.15">
      <c r="A785" s="79" t="s">
        <v>816</v>
      </c>
      <c r="B785" s="66">
        <v>0</v>
      </c>
      <c r="C785" s="66">
        <v>0</v>
      </c>
      <c r="D785" s="66">
        <v>0</v>
      </c>
      <c r="E785" s="92"/>
    </row>
    <row r="786" spans="1:5" ht="24.95" customHeight="1" x14ac:dyDescent="0.15">
      <c r="A786" s="79" t="s">
        <v>817</v>
      </c>
      <c r="B786" s="66">
        <v>0</v>
      </c>
      <c r="C786" s="66">
        <v>0</v>
      </c>
      <c r="D786" s="66">
        <v>0</v>
      </c>
      <c r="E786" s="92"/>
    </row>
    <row r="787" spans="1:5" ht="24.95" customHeight="1" x14ac:dyDescent="0.15">
      <c r="A787" s="79" t="s">
        <v>818</v>
      </c>
      <c r="B787" s="66">
        <v>0</v>
      </c>
      <c r="C787" s="66">
        <v>0</v>
      </c>
      <c r="D787" s="66">
        <v>0</v>
      </c>
      <c r="E787" s="92"/>
    </row>
    <row r="788" spans="1:5" ht="24.95" customHeight="1" x14ac:dyDescent="0.15">
      <c r="A788" s="78" t="s">
        <v>819</v>
      </c>
      <c r="B788" s="66">
        <v>17</v>
      </c>
      <c r="C788" s="66">
        <v>1505</v>
      </c>
      <c r="D788" s="66">
        <v>1505</v>
      </c>
      <c r="E788" s="92">
        <f>D788/C788*100</f>
        <v>100</v>
      </c>
    </row>
    <row r="789" spans="1:5" ht="24.95" customHeight="1" x14ac:dyDescent="0.15">
      <c r="A789" s="79" t="s">
        <v>820</v>
      </c>
      <c r="B789" s="66">
        <v>17</v>
      </c>
      <c r="C789" s="66">
        <v>1431</v>
      </c>
      <c r="D789" s="66">
        <v>1431</v>
      </c>
      <c r="E789" s="92">
        <f>D789/C789*100</f>
        <v>100</v>
      </c>
    </row>
    <row r="790" spans="1:5" ht="24.95" customHeight="1" x14ac:dyDescent="0.15">
      <c r="A790" s="79" t="s">
        <v>821</v>
      </c>
      <c r="B790" s="66"/>
      <c r="C790" s="66">
        <v>0</v>
      </c>
      <c r="D790" s="66">
        <v>0</v>
      </c>
      <c r="E790" s="92"/>
    </row>
    <row r="791" spans="1:5" ht="24.95" customHeight="1" x14ac:dyDescent="0.15">
      <c r="A791" s="79" t="s">
        <v>822</v>
      </c>
      <c r="B791" s="66"/>
      <c r="C791" s="66">
        <v>74</v>
      </c>
      <c r="D791" s="66">
        <v>74</v>
      </c>
      <c r="E791" s="92">
        <f>D791/C791*100</f>
        <v>100</v>
      </c>
    </row>
    <row r="792" spans="1:5" ht="24.95" customHeight="1" x14ac:dyDescent="0.15">
      <c r="A792" s="79" t="s">
        <v>823</v>
      </c>
      <c r="B792" s="66"/>
      <c r="C792" s="66">
        <v>0</v>
      </c>
      <c r="D792" s="66">
        <v>0</v>
      </c>
      <c r="E792" s="92"/>
    </row>
    <row r="793" spans="1:5" ht="24.95" customHeight="1" x14ac:dyDescent="0.15">
      <c r="A793" s="79" t="s">
        <v>824</v>
      </c>
      <c r="B793" s="66"/>
      <c r="C793" s="66">
        <v>0</v>
      </c>
      <c r="D793" s="66">
        <v>0</v>
      </c>
      <c r="E793" s="92"/>
    </row>
    <row r="794" spans="1:5" ht="24.95" customHeight="1" x14ac:dyDescent="0.15">
      <c r="A794" s="78" t="s">
        <v>825</v>
      </c>
      <c r="B794" s="66">
        <v>0</v>
      </c>
      <c r="C794" s="66">
        <v>0</v>
      </c>
      <c r="D794" s="66">
        <v>0</v>
      </c>
      <c r="E794" s="92"/>
    </row>
    <row r="795" spans="1:5" ht="24.95" customHeight="1" x14ac:dyDescent="0.15">
      <c r="A795" s="79" t="s">
        <v>826</v>
      </c>
      <c r="B795" s="66"/>
      <c r="C795" s="66">
        <v>0</v>
      </c>
      <c r="D795" s="66">
        <v>0</v>
      </c>
      <c r="E795" s="92"/>
    </row>
    <row r="796" spans="1:5" ht="24.95" customHeight="1" x14ac:dyDescent="0.15">
      <c r="A796" s="79" t="s">
        <v>827</v>
      </c>
      <c r="B796" s="66"/>
      <c r="C796" s="66">
        <v>0</v>
      </c>
      <c r="D796" s="66">
        <v>0</v>
      </c>
      <c r="E796" s="92"/>
    </row>
    <row r="797" spans="1:5" ht="24.95" customHeight="1" x14ac:dyDescent="0.15">
      <c r="A797" s="78" t="s">
        <v>828</v>
      </c>
      <c r="B797" s="66">
        <v>0</v>
      </c>
      <c r="C797" s="66">
        <v>0</v>
      </c>
      <c r="D797" s="66">
        <v>0</v>
      </c>
      <c r="E797" s="92"/>
    </row>
    <row r="798" spans="1:5" ht="24.95" customHeight="1" x14ac:dyDescent="0.15">
      <c r="A798" s="79" t="s">
        <v>829</v>
      </c>
      <c r="B798" s="66"/>
      <c r="C798" s="66">
        <v>0</v>
      </c>
      <c r="D798" s="66">
        <v>0</v>
      </c>
      <c r="E798" s="92"/>
    </row>
    <row r="799" spans="1:5" ht="24.95" customHeight="1" x14ac:dyDescent="0.15">
      <c r="A799" s="79" t="s">
        <v>830</v>
      </c>
      <c r="B799" s="66"/>
      <c r="C799" s="66">
        <v>0</v>
      </c>
      <c r="D799" s="66">
        <v>0</v>
      </c>
      <c r="E799" s="92"/>
    </row>
    <row r="800" spans="1:5" ht="24.95" customHeight="1" x14ac:dyDescent="0.15">
      <c r="A800" s="78" t="s">
        <v>831</v>
      </c>
      <c r="B800" s="66">
        <v>0</v>
      </c>
      <c r="C800" s="66">
        <v>0</v>
      </c>
      <c r="D800" s="66">
        <v>0</v>
      </c>
      <c r="E800" s="92"/>
    </row>
    <row r="801" spans="1:5" ht="24.95" customHeight="1" x14ac:dyDescent="0.15">
      <c r="A801" s="79" t="s">
        <v>832</v>
      </c>
      <c r="B801" s="66"/>
      <c r="C801" s="66">
        <v>0</v>
      </c>
      <c r="D801" s="66">
        <v>0</v>
      </c>
      <c r="E801" s="92"/>
    </row>
    <row r="802" spans="1:5" ht="24.95" customHeight="1" x14ac:dyDescent="0.15">
      <c r="A802" s="78" t="s">
        <v>833</v>
      </c>
      <c r="B802" s="66">
        <v>0</v>
      </c>
      <c r="C802" s="66">
        <v>63</v>
      </c>
      <c r="D802" s="66">
        <v>63</v>
      </c>
      <c r="E802" s="92">
        <f>D802/C802*100</f>
        <v>100</v>
      </c>
    </row>
    <row r="803" spans="1:5" ht="24.95" customHeight="1" x14ac:dyDescent="0.15">
      <c r="A803" s="79" t="s">
        <v>834</v>
      </c>
      <c r="B803" s="66"/>
      <c r="C803" s="66">
        <v>63</v>
      </c>
      <c r="D803" s="66">
        <v>63</v>
      </c>
      <c r="E803" s="92">
        <f>D803/C803*100</f>
        <v>100</v>
      </c>
    </row>
    <row r="804" spans="1:5" ht="24.95" customHeight="1" x14ac:dyDescent="0.15">
      <c r="A804" s="78" t="s">
        <v>835</v>
      </c>
      <c r="B804" s="66">
        <v>14</v>
      </c>
      <c r="C804" s="66">
        <v>58</v>
      </c>
      <c r="D804" s="66">
        <v>58</v>
      </c>
      <c r="E804" s="92">
        <f>D804/C804*100</f>
        <v>100</v>
      </c>
    </row>
    <row r="805" spans="1:5" ht="24.95" customHeight="1" x14ac:dyDescent="0.15">
      <c r="A805" s="79" t="s">
        <v>836</v>
      </c>
      <c r="B805" s="66">
        <v>14</v>
      </c>
      <c r="C805" s="66">
        <v>50</v>
      </c>
      <c r="D805" s="66">
        <v>50</v>
      </c>
      <c r="E805" s="92">
        <f>D805/C805*100</f>
        <v>100</v>
      </c>
    </row>
    <row r="806" spans="1:5" ht="24.95" customHeight="1" x14ac:dyDescent="0.15">
      <c r="A806" s="79" t="s">
        <v>837</v>
      </c>
      <c r="B806" s="66"/>
      <c r="C806" s="66">
        <v>8</v>
      </c>
      <c r="D806" s="66">
        <v>8</v>
      </c>
      <c r="E806" s="92">
        <f>D806/C806*100</f>
        <v>100</v>
      </c>
    </row>
    <row r="807" spans="1:5" ht="24.95" customHeight="1" x14ac:dyDescent="0.15">
      <c r="A807" s="79" t="s">
        <v>838</v>
      </c>
      <c r="B807" s="66"/>
      <c r="C807" s="66">
        <v>0</v>
      </c>
      <c r="D807" s="66">
        <v>0</v>
      </c>
      <c r="E807" s="92"/>
    </row>
    <row r="808" spans="1:5" ht="24.95" customHeight="1" x14ac:dyDescent="0.15">
      <c r="A808" s="79" t="s">
        <v>839</v>
      </c>
      <c r="B808" s="66"/>
      <c r="C808" s="66">
        <v>0</v>
      </c>
      <c r="D808" s="66">
        <v>0</v>
      </c>
      <c r="E808" s="92"/>
    </row>
    <row r="809" spans="1:5" ht="24.95" customHeight="1" x14ac:dyDescent="0.15">
      <c r="A809" s="79" t="s">
        <v>840</v>
      </c>
      <c r="B809" s="66"/>
      <c r="C809" s="66">
        <v>0</v>
      </c>
      <c r="D809" s="66">
        <v>0</v>
      </c>
      <c r="E809" s="92"/>
    </row>
    <row r="810" spans="1:5" ht="24.95" customHeight="1" x14ac:dyDescent="0.15">
      <c r="A810" s="78" t="s">
        <v>841</v>
      </c>
      <c r="B810" s="66">
        <v>0</v>
      </c>
      <c r="C810" s="66">
        <v>0</v>
      </c>
      <c r="D810" s="66">
        <v>0</v>
      </c>
      <c r="E810" s="92"/>
    </row>
    <row r="811" spans="1:5" ht="24.95" customHeight="1" x14ac:dyDescent="0.15">
      <c r="A811" s="79" t="s">
        <v>842</v>
      </c>
      <c r="B811" s="66"/>
      <c r="C811" s="66">
        <v>0</v>
      </c>
      <c r="D811" s="66">
        <v>0</v>
      </c>
      <c r="E811" s="92"/>
    </row>
    <row r="812" spans="1:5" ht="24.95" customHeight="1" x14ac:dyDescent="0.15">
      <c r="A812" s="78" t="s">
        <v>843</v>
      </c>
      <c r="B812" s="66">
        <v>0</v>
      </c>
      <c r="C812" s="66">
        <v>0</v>
      </c>
      <c r="D812" s="66">
        <v>0</v>
      </c>
      <c r="E812" s="92"/>
    </row>
    <row r="813" spans="1:5" ht="24.95" customHeight="1" x14ac:dyDescent="0.15">
      <c r="A813" s="79" t="s">
        <v>844</v>
      </c>
      <c r="B813" s="66"/>
      <c r="C813" s="66">
        <v>0</v>
      </c>
      <c r="D813" s="66">
        <v>0</v>
      </c>
      <c r="E813" s="92"/>
    </row>
    <row r="814" spans="1:5" ht="24.95" customHeight="1" x14ac:dyDescent="0.15">
      <c r="A814" s="78" t="s">
        <v>845</v>
      </c>
      <c r="B814" s="66">
        <v>0</v>
      </c>
      <c r="C814" s="66">
        <v>0</v>
      </c>
      <c r="D814" s="66">
        <v>0</v>
      </c>
      <c r="E814" s="92"/>
    </row>
    <row r="815" spans="1:5" ht="24.95" customHeight="1" x14ac:dyDescent="0.15">
      <c r="A815" s="79" t="s">
        <v>846</v>
      </c>
      <c r="B815" s="66"/>
      <c r="C815" s="66">
        <v>0</v>
      </c>
      <c r="D815" s="66">
        <v>0</v>
      </c>
      <c r="E815" s="92"/>
    </row>
    <row r="816" spans="1:5" ht="24.95" customHeight="1" x14ac:dyDescent="0.15">
      <c r="A816" s="79" t="s">
        <v>847</v>
      </c>
      <c r="B816" s="66"/>
      <c r="C816" s="66">
        <v>0</v>
      </c>
      <c r="D816" s="66">
        <v>0</v>
      </c>
      <c r="E816" s="92"/>
    </row>
    <row r="817" spans="1:5" ht="24.95" customHeight="1" x14ac:dyDescent="0.15">
      <c r="A817" s="79" t="s">
        <v>848</v>
      </c>
      <c r="B817" s="66"/>
      <c r="C817" s="66">
        <v>0</v>
      </c>
      <c r="D817" s="66">
        <v>0</v>
      </c>
      <c r="E817" s="92"/>
    </row>
    <row r="818" spans="1:5" ht="24.95" customHeight="1" x14ac:dyDescent="0.15">
      <c r="A818" s="79" t="s">
        <v>849</v>
      </c>
      <c r="B818" s="66"/>
      <c r="C818" s="66">
        <v>0</v>
      </c>
      <c r="D818" s="66">
        <v>0</v>
      </c>
      <c r="E818" s="92"/>
    </row>
    <row r="819" spans="1:5" ht="24.95" customHeight="1" x14ac:dyDescent="0.15">
      <c r="A819" s="79" t="s">
        <v>850</v>
      </c>
      <c r="B819" s="66"/>
      <c r="C819" s="66">
        <v>0</v>
      </c>
      <c r="D819" s="66">
        <v>0</v>
      </c>
      <c r="E819" s="92"/>
    </row>
    <row r="820" spans="1:5" ht="24.95" customHeight="1" x14ac:dyDescent="0.15">
      <c r="A820" s="79" t="s">
        <v>851</v>
      </c>
      <c r="B820" s="66"/>
      <c r="C820" s="66">
        <v>0</v>
      </c>
      <c r="D820" s="66">
        <v>0</v>
      </c>
      <c r="E820" s="92"/>
    </row>
    <row r="821" spans="1:5" ht="24.95" customHeight="1" x14ac:dyDescent="0.15">
      <c r="A821" s="79" t="s">
        <v>852</v>
      </c>
      <c r="B821" s="66"/>
      <c r="C821" s="66">
        <v>0</v>
      </c>
      <c r="D821" s="66">
        <v>0</v>
      </c>
      <c r="E821" s="92"/>
    </row>
    <row r="822" spans="1:5" ht="24.95" customHeight="1" x14ac:dyDescent="0.15">
      <c r="A822" s="79" t="s">
        <v>853</v>
      </c>
      <c r="B822" s="66"/>
      <c r="C822" s="66">
        <v>0</v>
      </c>
      <c r="D822" s="66">
        <v>0</v>
      </c>
      <c r="E822" s="92"/>
    </row>
    <row r="823" spans="1:5" ht="24.95" customHeight="1" x14ac:dyDescent="0.15">
      <c r="A823" s="79" t="s">
        <v>854</v>
      </c>
      <c r="B823" s="66"/>
      <c r="C823" s="66">
        <v>0</v>
      </c>
      <c r="D823" s="66">
        <v>0</v>
      </c>
      <c r="E823" s="92"/>
    </row>
    <row r="824" spans="1:5" ht="24.95" customHeight="1" x14ac:dyDescent="0.15">
      <c r="A824" s="79" t="s">
        <v>855</v>
      </c>
      <c r="B824" s="66"/>
      <c r="C824" s="66">
        <v>0</v>
      </c>
      <c r="D824" s="66">
        <v>0</v>
      </c>
      <c r="E824" s="92"/>
    </row>
    <row r="825" spans="1:5" ht="24.95" customHeight="1" x14ac:dyDescent="0.15">
      <c r="A825" s="79" t="s">
        <v>856</v>
      </c>
      <c r="B825" s="66"/>
      <c r="C825" s="66">
        <v>0</v>
      </c>
      <c r="D825" s="66">
        <v>0</v>
      </c>
      <c r="E825" s="92"/>
    </row>
    <row r="826" spans="1:5" ht="24.95" customHeight="1" x14ac:dyDescent="0.15">
      <c r="A826" s="79" t="s">
        <v>857</v>
      </c>
      <c r="B826" s="66"/>
      <c r="C826" s="66">
        <v>0</v>
      </c>
      <c r="D826" s="66">
        <v>0</v>
      </c>
      <c r="E826" s="92"/>
    </row>
    <row r="827" spans="1:5" ht="24.95" customHeight="1" x14ac:dyDescent="0.15">
      <c r="A827" s="79" t="s">
        <v>858</v>
      </c>
      <c r="B827" s="66"/>
      <c r="C827" s="66">
        <v>0</v>
      </c>
      <c r="D827" s="66">
        <v>0</v>
      </c>
      <c r="E827" s="92"/>
    </row>
    <row r="828" spans="1:5" ht="24.95" customHeight="1" x14ac:dyDescent="0.15">
      <c r="A828" s="79" t="s">
        <v>859</v>
      </c>
      <c r="B828" s="66"/>
      <c r="C828" s="66">
        <v>0</v>
      </c>
      <c r="D828" s="66">
        <v>0</v>
      </c>
      <c r="E828" s="92"/>
    </row>
    <row r="829" spans="1:5" ht="24.95" customHeight="1" x14ac:dyDescent="0.15">
      <c r="A829" s="78" t="s">
        <v>860</v>
      </c>
      <c r="B829" s="66">
        <v>0</v>
      </c>
      <c r="C829" s="66">
        <v>6369</v>
      </c>
      <c r="D829" s="66">
        <v>4147</v>
      </c>
      <c r="E829" s="92">
        <f>D829/C829*100</f>
        <v>65.11226252158895</v>
      </c>
    </row>
    <row r="830" spans="1:5" ht="24.95" customHeight="1" x14ac:dyDescent="0.15">
      <c r="A830" s="79" t="s">
        <v>861</v>
      </c>
      <c r="B830" s="66"/>
      <c r="C830" s="66">
        <v>6369</v>
      </c>
      <c r="D830" s="66">
        <v>4147</v>
      </c>
      <c r="E830" s="92">
        <f>D830/C830*100</f>
        <v>65.11226252158895</v>
      </c>
    </row>
    <row r="831" spans="1:5" ht="24.95" customHeight="1" x14ac:dyDescent="0.15">
      <c r="A831" s="104" t="s">
        <v>862</v>
      </c>
      <c r="B831" s="66">
        <v>35680</v>
      </c>
      <c r="C831" s="66">
        <v>131189</v>
      </c>
      <c r="D831" s="66">
        <v>119984</v>
      </c>
      <c r="E831" s="92">
        <f>D831/C831*100</f>
        <v>91.45888755917035</v>
      </c>
    </row>
    <row r="832" spans="1:5" ht="24.95" customHeight="1" x14ac:dyDescent="0.15">
      <c r="A832" s="78" t="s">
        <v>863</v>
      </c>
      <c r="B832" s="66">
        <v>20698</v>
      </c>
      <c r="C832" s="66">
        <v>19316</v>
      </c>
      <c r="D832" s="66">
        <v>18316</v>
      </c>
      <c r="E832" s="92">
        <f>D832/C832*100</f>
        <v>94.8229447090495</v>
      </c>
    </row>
    <row r="833" spans="1:5" ht="24.95" customHeight="1" x14ac:dyDescent="0.15">
      <c r="A833" s="79" t="s">
        <v>864</v>
      </c>
      <c r="B833" s="66">
        <v>9373</v>
      </c>
      <c r="C833" s="66">
        <v>8687</v>
      </c>
      <c r="D833" s="66">
        <v>8687</v>
      </c>
      <c r="E833" s="92">
        <f>D833/C833*100</f>
        <v>100</v>
      </c>
    </row>
    <row r="834" spans="1:5" ht="24.95" customHeight="1" x14ac:dyDescent="0.15">
      <c r="A834" s="79" t="s">
        <v>865</v>
      </c>
      <c r="B834" s="66">
        <v>3196</v>
      </c>
      <c r="C834" s="66">
        <v>1671</v>
      </c>
      <c r="D834" s="66">
        <v>1671</v>
      </c>
      <c r="E834" s="92">
        <f>D834/C834*100</f>
        <v>100</v>
      </c>
    </row>
    <row r="835" spans="1:5" ht="24.95" customHeight="1" x14ac:dyDescent="0.15">
      <c r="A835" s="79" t="s">
        <v>866</v>
      </c>
      <c r="B835" s="66">
        <v>773</v>
      </c>
      <c r="C835" s="66">
        <v>518</v>
      </c>
      <c r="D835" s="66">
        <v>518</v>
      </c>
      <c r="E835" s="92">
        <f>D835/C835*100</f>
        <v>100</v>
      </c>
    </row>
    <row r="836" spans="1:5" ht="24.95" customHeight="1" x14ac:dyDescent="0.15">
      <c r="A836" s="79" t="s">
        <v>867</v>
      </c>
      <c r="B836" s="66">
        <v>336</v>
      </c>
      <c r="C836" s="66">
        <v>633</v>
      </c>
      <c r="D836" s="66">
        <v>633</v>
      </c>
      <c r="E836" s="92">
        <f>D836/C836*100</f>
        <v>100</v>
      </c>
    </row>
    <row r="837" spans="1:5" ht="24.95" customHeight="1" x14ac:dyDescent="0.15">
      <c r="A837" s="79" t="s">
        <v>868</v>
      </c>
      <c r="B837" s="66">
        <v>282</v>
      </c>
      <c r="C837" s="66">
        <v>272</v>
      </c>
      <c r="D837" s="66">
        <v>272</v>
      </c>
      <c r="E837" s="92">
        <f>D837/C837*100</f>
        <v>100</v>
      </c>
    </row>
    <row r="838" spans="1:5" ht="24.95" customHeight="1" x14ac:dyDescent="0.15">
      <c r="A838" s="79" t="s">
        <v>869</v>
      </c>
      <c r="B838" s="66">
        <v>3</v>
      </c>
      <c r="C838" s="66">
        <v>5</v>
      </c>
      <c r="D838" s="66">
        <v>5</v>
      </c>
      <c r="E838" s="92">
        <f>D838/C838*100</f>
        <v>100</v>
      </c>
    </row>
    <row r="839" spans="1:5" ht="24.95" customHeight="1" x14ac:dyDescent="0.15">
      <c r="A839" s="79" t="s">
        <v>870</v>
      </c>
      <c r="B839" s="66">
        <v>0</v>
      </c>
      <c r="C839" s="66">
        <v>0</v>
      </c>
      <c r="D839" s="66">
        <v>0</v>
      </c>
      <c r="E839" s="92"/>
    </row>
    <row r="840" spans="1:5" ht="24.95" customHeight="1" x14ac:dyDescent="0.15">
      <c r="A840" s="79" t="s">
        <v>871</v>
      </c>
      <c r="B840" s="66">
        <v>0</v>
      </c>
      <c r="C840" s="66">
        <v>0</v>
      </c>
      <c r="D840" s="66">
        <v>0</v>
      </c>
      <c r="E840" s="92"/>
    </row>
    <row r="841" spans="1:5" ht="24.95" customHeight="1" x14ac:dyDescent="0.15">
      <c r="A841" s="79" t="s">
        <v>872</v>
      </c>
      <c r="B841" s="66">
        <v>0</v>
      </c>
      <c r="C841" s="66">
        <v>0</v>
      </c>
      <c r="D841" s="66">
        <v>0</v>
      </c>
      <c r="E841" s="92"/>
    </row>
    <row r="842" spans="1:5" ht="24.95" customHeight="1" x14ac:dyDescent="0.15">
      <c r="A842" s="79" t="s">
        <v>873</v>
      </c>
      <c r="B842" s="66">
        <v>6735</v>
      </c>
      <c r="C842" s="66">
        <v>7530</v>
      </c>
      <c r="D842" s="66">
        <v>6530</v>
      </c>
      <c r="E842" s="92">
        <f>D842/C842*100</f>
        <v>86.71978751660026</v>
      </c>
    </row>
    <row r="843" spans="1:5" ht="24.95" customHeight="1" x14ac:dyDescent="0.15">
      <c r="A843" s="78" t="s">
        <v>874</v>
      </c>
      <c r="B843" s="66">
        <v>874</v>
      </c>
      <c r="C843" s="66">
        <v>885</v>
      </c>
      <c r="D843" s="66">
        <v>885</v>
      </c>
      <c r="E843" s="92">
        <f>D843/C843*100</f>
        <v>100</v>
      </c>
    </row>
    <row r="844" spans="1:5" ht="24.95" customHeight="1" x14ac:dyDescent="0.15">
      <c r="A844" s="79" t="s">
        <v>875</v>
      </c>
      <c r="B844" s="66">
        <v>874</v>
      </c>
      <c r="C844" s="66">
        <v>885</v>
      </c>
      <c r="D844" s="66">
        <v>885</v>
      </c>
      <c r="E844" s="92">
        <f>D844/C844*100</f>
        <v>100</v>
      </c>
    </row>
    <row r="845" spans="1:5" ht="24.95" customHeight="1" x14ac:dyDescent="0.15">
      <c r="A845" s="78" t="s">
        <v>876</v>
      </c>
      <c r="B845" s="66">
        <v>3706</v>
      </c>
      <c r="C845" s="66">
        <v>29782</v>
      </c>
      <c r="D845" s="66">
        <v>28097</v>
      </c>
      <c r="E845" s="92">
        <f>D845/C845*100</f>
        <v>94.34222013296622</v>
      </c>
    </row>
    <row r="846" spans="1:5" ht="24.95" customHeight="1" x14ac:dyDescent="0.15">
      <c r="A846" s="79" t="s">
        <v>877</v>
      </c>
      <c r="B846" s="66"/>
      <c r="C846" s="66">
        <v>8016</v>
      </c>
      <c r="D846" s="66">
        <v>8016</v>
      </c>
      <c r="E846" s="92">
        <f>D846/C846*100</f>
        <v>100</v>
      </c>
    </row>
    <row r="847" spans="1:5" ht="24.95" customHeight="1" x14ac:dyDescent="0.15">
      <c r="A847" s="79" t="s">
        <v>878</v>
      </c>
      <c r="B847" s="66">
        <v>3706</v>
      </c>
      <c r="C847" s="66">
        <v>21766</v>
      </c>
      <c r="D847" s="66">
        <v>20081</v>
      </c>
      <c r="E847" s="92">
        <f>D847/C847*100</f>
        <v>92.25856840944593</v>
      </c>
    </row>
    <row r="848" spans="1:5" ht="24.95" customHeight="1" x14ac:dyDescent="0.15">
      <c r="A848" s="78" t="s">
        <v>879</v>
      </c>
      <c r="B848" s="66">
        <v>7131</v>
      </c>
      <c r="C848" s="66">
        <v>17254</v>
      </c>
      <c r="D848" s="66">
        <v>17254</v>
      </c>
      <c r="E848" s="92">
        <f>D848/C848*100</f>
        <v>100</v>
      </c>
    </row>
    <row r="849" spans="1:5" ht="24.95" customHeight="1" x14ac:dyDescent="0.15">
      <c r="A849" s="79" t="s">
        <v>880</v>
      </c>
      <c r="B849" s="66">
        <v>7131</v>
      </c>
      <c r="C849" s="66">
        <v>17254</v>
      </c>
      <c r="D849" s="66">
        <v>17254</v>
      </c>
      <c r="E849" s="92">
        <f>D849/C849*100</f>
        <v>100</v>
      </c>
    </row>
    <row r="850" spans="1:5" ht="24.95" customHeight="1" x14ac:dyDescent="0.15">
      <c r="A850" s="78" t="s">
        <v>881</v>
      </c>
      <c r="B850" s="66">
        <v>277</v>
      </c>
      <c r="C850" s="66">
        <v>264</v>
      </c>
      <c r="D850" s="66">
        <v>264</v>
      </c>
      <c r="E850" s="92">
        <f>D850/C850*100</f>
        <v>100</v>
      </c>
    </row>
    <row r="851" spans="1:5" ht="24.95" customHeight="1" x14ac:dyDescent="0.15">
      <c r="A851" s="79" t="s">
        <v>882</v>
      </c>
      <c r="B851" s="66">
        <v>277</v>
      </c>
      <c r="C851" s="66">
        <v>264</v>
      </c>
      <c r="D851" s="66">
        <v>264</v>
      </c>
      <c r="E851" s="92">
        <f>D851/C851*100</f>
        <v>100</v>
      </c>
    </row>
    <row r="852" spans="1:5" ht="24.95" customHeight="1" x14ac:dyDescent="0.15">
      <c r="A852" s="78" t="s">
        <v>883</v>
      </c>
      <c r="B852" s="66">
        <v>2994</v>
      </c>
      <c r="C852" s="66">
        <v>63688</v>
      </c>
      <c r="D852" s="66">
        <v>55168</v>
      </c>
      <c r="E852" s="92">
        <f>D852/C852*100</f>
        <v>86.62228363270947</v>
      </c>
    </row>
    <row r="853" spans="1:5" ht="24.95" customHeight="1" x14ac:dyDescent="0.15">
      <c r="A853" s="79" t="s">
        <v>884</v>
      </c>
      <c r="B853" s="66">
        <v>2994</v>
      </c>
      <c r="C853" s="66">
        <v>63688</v>
      </c>
      <c r="D853" s="66">
        <v>55168</v>
      </c>
      <c r="E853" s="92">
        <f>D853/C853*100</f>
        <v>86.62228363270947</v>
      </c>
    </row>
    <row r="854" spans="1:5" ht="24.95" customHeight="1" x14ac:dyDescent="0.15">
      <c r="A854" s="104" t="s">
        <v>885</v>
      </c>
      <c r="B854" s="66">
        <v>62708.100000000006</v>
      </c>
      <c r="C854" s="66">
        <v>144523</v>
      </c>
      <c r="D854" s="66">
        <v>141786</v>
      </c>
      <c r="E854" s="92">
        <f>D854/C854*100</f>
        <v>98.10618379081531</v>
      </c>
    </row>
    <row r="855" spans="1:5" ht="24.95" customHeight="1" x14ac:dyDescent="0.15">
      <c r="A855" s="78" t="s">
        <v>886</v>
      </c>
      <c r="B855" s="66">
        <v>14934</v>
      </c>
      <c r="C855" s="66">
        <v>48166</v>
      </c>
      <c r="D855" s="66">
        <v>47634</v>
      </c>
      <c r="E855" s="92">
        <f>D855/C855*100</f>
        <v>98.89548644271893</v>
      </c>
    </row>
    <row r="856" spans="1:5" ht="24.95" customHeight="1" x14ac:dyDescent="0.15">
      <c r="A856" s="79" t="s">
        <v>887</v>
      </c>
      <c r="B856" s="66">
        <v>3516</v>
      </c>
      <c r="C856" s="66">
        <v>4009</v>
      </c>
      <c r="D856" s="66">
        <v>4009</v>
      </c>
      <c r="E856" s="92">
        <f>D856/C856*100</f>
        <v>100</v>
      </c>
    </row>
    <row r="857" spans="1:5" ht="24.95" customHeight="1" x14ac:dyDescent="0.15">
      <c r="A857" s="79" t="s">
        <v>888</v>
      </c>
      <c r="B857" s="66">
        <v>82</v>
      </c>
      <c r="C857" s="66">
        <v>89</v>
      </c>
      <c r="D857" s="66">
        <v>89</v>
      </c>
      <c r="E857" s="92">
        <f>D857/C857*100</f>
        <v>100</v>
      </c>
    </row>
    <row r="858" spans="1:5" ht="24.95" customHeight="1" x14ac:dyDescent="0.15">
      <c r="A858" s="79" t="s">
        <v>889</v>
      </c>
      <c r="B858" s="66">
        <v>0</v>
      </c>
      <c r="C858" s="66">
        <v>8</v>
      </c>
      <c r="D858" s="66">
        <v>8</v>
      </c>
      <c r="E858" s="92">
        <f>D858/C858*100</f>
        <v>100</v>
      </c>
    </row>
    <row r="859" spans="1:5" ht="24.95" customHeight="1" x14ac:dyDescent="0.15">
      <c r="A859" s="79" t="s">
        <v>890</v>
      </c>
      <c r="B859" s="66">
        <v>6327</v>
      </c>
      <c r="C859" s="66">
        <v>7768</v>
      </c>
      <c r="D859" s="66">
        <v>7768</v>
      </c>
      <c r="E859" s="92">
        <f>D859/C859*100</f>
        <v>100</v>
      </c>
    </row>
    <row r="860" spans="1:5" ht="24.95" customHeight="1" x14ac:dyDescent="0.15">
      <c r="A860" s="79" t="s">
        <v>891</v>
      </c>
      <c r="B860" s="66">
        <v>0</v>
      </c>
      <c r="C860" s="66">
        <v>0</v>
      </c>
      <c r="D860" s="66">
        <v>0</v>
      </c>
      <c r="E860" s="92"/>
    </row>
    <row r="861" spans="1:5" ht="24.95" customHeight="1" x14ac:dyDescent="0.15">
      <c r="A861" s="79" t="s">
        <v>892</v>
      </c>
      <c r="B861" s="66">
        <v>49</v>
      </c>
      <c r="C861" s="66">
        <v>186</v>
      </c>
      <c r="D861" s="66">
        <v>186</v>
      </c>
      <c r="E861" s="92">
        <f>D861/C861*100</f>
        <v>100</v>
      </c>
    </row>
    <row r="862" spans="1:5" ht="24.95" customHeight="1" x14ac:dyDescent="0.15">
      <c r="A862" s="79" t="s">
        <v>893</v>
      </c>
      <c r="B862" s="66">
        <v>497</v>
      </c>
      <c r="C862" s="66">
        <v>932</v>
      </c>
      <c r="D862" s="66">
        <v>932</v>
      </c>
      <c r="E862" s="92">
        <f>D862/C862*100</f>
        <v>100</v>
      </c>
    </row>
    <row r="863" spans="1:5" ht="24.95" customHeight="1" x14ac:dyDescent="0.15">
      <c r="A863" s="79" t="s">
        <v>894</v>
      </c>
      <c r="B863" s="66">
        <v>49</v>
      </c>
      <c r="C863" s="66">
        <v>71</v>
      </c>
      <c r="D863" s="66">
        <v>71</v>
      </c>
      <c r="E863" s="92">
        <f>D863/C863*100</f>
        <v>100</v>
      </c>
    </row>
    <row r="864" spans="1:5" ht="24.95" customHeight="1" x14ac:dyDescent="0.15">
      <c r="A864" s="79" t="s">
        <v>895</v>
      </c>
      <c r="B864" s="66">
        <v>0</v>
      </c>
      <c r="C864" s="66">
        <v>0</v>
      </c>
      <c r="D864" s="66">
        <v>0</v>
      </c>
      <c r="E864" s="92"/>
    </row>
    <row r="865" spans="1:5" ht="24.95" customHeight="1" x14ac:dyDescent="0.15">
      <c r="A865" s="79" t="s">
        <v>896</v>
      </c>
      <c r="B865" s="66">
        <v>0</v>
      </c>
      <c r="C865" s="66">
        <v>0</v>
      </c>
      <c r="D865" s="66">
        <v>0</v>
      </c>
      <c r="E865" s="92"/>
    </row>
    <row r="866" spans="1:5" ht="24.95" customHeight="1" x14ac:dyDescent="0.15">
      <c r="A866" s="79" t="s">
        <v>897</v>
      </c>
      <c r="B866" s="66">
        <v>0</v>
      </c>
      <c r="C866" s="66">
        <v>0</v>
      </c>
      <c r="D866" s="66">
        <v>0</v>
      </c>
      <c r="E866" s="92"/>
    </row>
    <row r="867" spans="1:5" ht="24.95" customHeight="1" x14ac:dyDescent="0.15">
      <c r="A867" s="79" t="s">
        <v>898</v>
      </c>
      <c r="B867" s="66">
        <v>0</v>
      </c>
      <c r="C867" s="66">
        <v>0</v>
      </c>
      <c r="D867" s="66">
        <v>0</v>
      </c>
      <c r="E867" s="92"/>
    </row>
    <row r="868" spans="1:5" ht="24.95" customHeight="1" x14ac:dyDescent="0.15">
      <c r="A868" s="79" t="s">
        <v>899</v>
      </c>
      <c r="B868" s="66">
        <v>5</v>
      </c>
      <c r="C868" s="66">
        <v>501</v>
      </c>
      <c r="D868" s="66">
        <v>501</v>
      </c>
      <c r="E868" s="92">
        <f>D868/C868*100</f>
        <v>100</v>
      </c>
    </row>
    <row r="869" spans="1:5" ht="24.95" customHeight="1" x14ac:dyDescent="0.15">
      <c r="A869" s="79" t="s">
        <v>900</v>
      </c>
      <c r="B869" s="66">
        <v>470</v>
      </c>
      <c r="C869" s="66">
        <v>547</v>
      </c>
      <c r="D869" s="66">
        <v>547</v>
      </c>
      <c r="E869" s="92">
        <f>D869/C869*100</f>
        <v>100</v>
      </c>
    </row>
    <row r="870" spans="1:5" ht="24.95" customHeight="1" x14ac:dyDescent="0.15">
      <c r="A870" s="79" t="s">
        <v>901</v>
      </c>
      <c r="B870" s="66">
        <v>0</v>
      </c>
      <c r="C870" s="66">
        <v>0</v>
      </c>
      <c r="D870" s="66">
        <v>0</v>
      </c>
      <c r="E870" s="92"/>
    </row>
    <row r="871" spans="1:5" ht="24.95" customHeight="1" x14ac:dyDescent="0.15">
      <c r="A871" s="79" t="s">
        <v>902</v>
      </c>
      <c r="B871" s="66">
        <v>0</v>
      </c>
      <c r="C871" s="66">
        <v>0</v>
      </c>
      <c r="D871" s="66">
        <v>0</v>
      </c>
      <c r="E871" s="92"/>
    </row>
    <row r="872" spans="1:5" ht="24.95" customHeight="1" x14ac:dyDescent="0.15">
      <c r="A872" s="79" t="s">
        <v>903</v>
      </c>
      <c r="B872" s="66">
        <v>116</v>
      </c>
      <c r="C872" s="66">
        <v>205</v>
      </c>
      <c r="D872" s="66">
        <v>205</v>
      </c>
      <c r="E872" s="92">
        <f>D872/C872*100</f>
        <v>100</v>
      </c>
    </row>
    <row r="873" spans="1:5" ht="24.95" customHeight="1" x14ac:dyDescent="0.15">
      <c r="A873" s="79" t="s">
        <v>904</v>
      </c>
      <c r="B873" s="66">
        <v>19</v>
      </c>
      <c r="C873" s="66">
        <v>71</v>
      </c>
      <c r="D873" s="66">
        <v>71</v>
      </c>
      <c r="E873" s="92">
        <f>D873/C873*100</f>
        <v>100</v>
      </c>
    </row>
    <row r="874" spans="1:5" ht="24.95" customHeight="1" x14ac:dyDescent="0.15">
      <c r="A874" s="79" t="s">
        <v>905</v>
      </c>
      <c r="B874" s="66">
        <v>10</v>
      </c>
      <c r="C874" s="66">
        <v>2</v>
      </c>
      <c r="D874" s="66">
        <v>2</v>
      </c>
      <c r="E874" s="92">
        <f>D874/C874*100</f>
        <v>100</v>
      </c>
    </row>
    <row r="875" spans="1:5" ht="24.95" customHeight="1" x14ac:dyDescent="0.15">
      <c r="A875" s="79" t="s">
        <v>906</v>
      </c>
      <c r="B875" s="66">
        <v>0</v>
      </c>
      <c r="C875" s="66">
        <v>0</v>
      </c>
      <c r="D875" s="66">
        <v>0</v>
      </c>
      <c r="E875" s="92"/>
    </row>
    <row r="876" spans="1:5" ht="24.95" customHeight="1" x14ac:dyDescent="0.15">
      <c r="A876" s="79" t="s">
        <v>907</v>
      </c>
      <c r="B876" s="66">
        <v>78</v>
      </c>
      <c r="C876" s="66">
        <v>248</v>
      </c>
      <c r="D876" s="66">
        <v>248</v>
      </c>
      <c r="E876" s="92">
        <f>D876/C876*100</f>
        <v>100</v>
      </c>
    </row>
    <row r="877" spans="1:5" ht="24.95" customHeight="1" x14ac:dyDescent="0.15">
      <c r="A877" s="79" t="s">
        <v>908</v>
      </c>
      <c r="B877" s="66">
        <v>0</v>
      </c>
      <c r="C877" s="66">
        <v>66</v>
      </c>
      <c r="D877" s="66">
        <v>66</v>
      </c>
      <c r="E877" s="92">
        <f>D877/C877*100</f>
        <v>100</v>
      </c>
    </row>
    <row r="878" spans="1:5" ht="24.95" customHeight="1" x14ac:dyDescent="0.15">
      <c r="A878" s="79" t="s">
        <v>909</v>
      </c>
      <c r="B878" s="66">
        <v>69</v>
      </c>
      <c r="C878" s="66">
        <v>134</v>
      </c>
      <c r="D878" s="66">
        <v>134</v>
      </c>
      <c r="E878" s="92">
        <f>D878/C878*100</f>
        <v>100</v>
      </c>
    </row>
    <row r="879" spans="1:5" ht="24.95" customHeight="1" x14ac:dyDescent="0.15">
      <c r="A879" s="79" t="s">
        <v>910</v>
      </c>
      <c r="B879" s="66">
        <v>3647</v>
      </c>
      <c r="C879" s="66">
        <v>33329</v>
      </c>
      <c r="D879" s="66">
        <v>32797</v>
      </c>
      <c r="E879" s="92">
        <f>D879/C879*100</f>
        <v>98.40379249302408</v>
      </c>
    </row>
    <row r="880" spans="1:5" ht="24.95" customHeight="1" x14ac:dyDescent="0.15">
      <c r="A880" s="78" t="s">
        <v>911</v>
      </c>
      <c r="B880" s="66">
        <v>10492</v>
      </c>
      <c r="C880" s="66">
        <v>26122</v>
      </c>
      <c r="D880" s="66">
        <v>26122</v>
      </c>
      <c r="E880" s="92">
        <f>D880/C880*100</f>
        <v>100</v>
      </c>
    </row>
    <row r="881" spans="1:5" ht="24.95" customHeight="1" x14ac:dyDescent="0.15">
      <c r="A881" s="79" t="s">
        <v>912</v>
      </c>
      <c r="B881" s="66">
        <v>3619</v>
      </c>
      <c r="C881" s="66">
        <v>3801</v>
      </c>
      <c r="D881" s="66">
        <v>3801</v>
      </c>
      <c r="E881" s="92">
        <f>D881/C881*100</f>
        <v>100</v>
      </c>
    </row>
    <row r="882" spans="1:5" ht="24.95" customHeight="1" x14ac:dyDescent="0.15">
      <c r="A882" s="79" t="s">
        <v>913</v>
      </c>
      <c r="B882" s="66">
        <v>50</v>
      </c>
      <c r="C882" s="66">
        <v>53</v>
      </c>
      <c r="D882" s="66">
        <v>53</v>
      </c>
      <c r="E882" s="92">
        <f>D882/C882*100</f>
        <v>100</v>
      </c>
    </row>
    <row r="883" spans="1:5" ht="24.95" customHeight="1" x14ac:dyDescent="0.15">
      <c r="A883" s="79" t="s">
        <v>914</v>
      </c>
      <c r="B883" s="66">
        <v>0</v>
      </c>
      <c r="C883" s="66">
        <v>0</v>
      </c>
      <c r="D883" s="66">
        <v>0</v>
      </c>
      <c r="E883" s="92"/>
    </row>
    <row r="884" spans="1:5" ht="24.95" customHeight="1" x14ac:dyDescent="0.15">
      <c r="A884" s="79" t="s">
        <v>915</v>
      </c>
      <c r="B884" s="66">
        <v>4402</v>
      </c>
      <c r="C884" s="66">
        <v>4608</v>
      </c>
      <c r="D884" s="66">
        <v>4608</v>
      </c>
      <c r="E884" s="92">
        <f>D884/C884*100</f>
        <v>100</v>
      </c>
    </row>
    <row r="885" spans="1:5" ht="24.95" customHeight="1" x14ac:dyDescent="0.15">
      <c r="A885" s="79" t="s">
        <v>916</v>
      </c>
      <c r="B885" s="66">
        <v>15</v>
      </c>
      <c r="C885" s="66">
        <v>3823</v>
      </c>
      <c r="D885" s="66">
        <v>3823</v>
      </c>
      <c r="E885" s="92">
        <f>D885/C885*100</f>
        <v>100</v>
      </c>
    </row>
    <row r="886" spans="1:5" ht="24.95" customHeight="1" x14ac:dyDescent="0.15">
      <c r="A886" s="79" t="s">
        <v>917</v>
      </c>
      <c r="B886" s="66">
        <v>0</v>
      </c>
      <c r="C886" s="66">
        <v>80</v>
      </c>
      <c r="D886" s="66">
        <v>80</v>
      </c>
      <c r="E886" s="92">
        <f>D886/C886*100</f>
        <v>100</v>
      </c>
    </row>
    <row r="887" spans="1:5" ht="24.95" customHeight="1" x14ac:dyDescent="0.15">
      <c r="A887" s="79" t="s">
        <v>918</v>
      </c>
      <c r="B887" s="66">
        <v>86</v>
      </c>
      <c r="C887" s="66">
        <v>5197</v>
      </c>
      <c r="D887" s="66">
        <v>5197</v>
      </c>
      <c r="E887" s="92">
        <f>D887/C887*100</f>
        <v>100</v>
      </c>
    </row>
    <row r="888" spans="1:5" ht="24.95" customHeight="1" x14ac:dyDescent="0.15">
      <c r="A888" s="79" t="s">
        <v>919</v>
      </c>
      <c r="B888" s="66">
        <v>900</v>
      </c>
      <c r="C888" s="66">
        <v>2886</v>
      </c>
      <c r="D888" s="66">
        <v>2886</v>
      </c>
      <c r="E888" s="92">
        <f>D888/C888*100</f>
        <v>100</v>
      </c>
    </row>
    <row r="889" spans="1:5" ht="24.95" customHeight="1" x14ac:dyDescent="0.15">
      <c r="A889" s="79" t="s">
        <v>920</v>
      </c>
      <c r="B889" s="66">
        <v>0</v>
      </c>
      <c r="C889" s="66">
        <v>2360</v>
      </c>
      <c r="D889" s="66">
        <v>2360</v>
      </c>
      <c r="E889" s="92">
        <f>D889/C889*100</f>
        <v>100</v>
      </c>
    </row>
    <row r="890" spans="1:5" ht="24.95" customHeight="1" x14ac:dyDescent="0.15">
      <c r="A890" s="79" t="s">
        <v>921</v>
      </c>
      <c r="B890" s="66">
        <v>705</v>
      </c>
      <c r="C890" s="66">
        <v>710</v>
      </c>
      <c r="D890" s="66">
        <v>710</v>
      </c>
      <c r="E890" s="92">
        <f>D890/C890*100</f>
        <v>100</v>
      </c>
    </row>
    <row r="891" spans="1:5" ht="24.95" customHeight="1" x14ac:dyDescent="0.15">
      <c r="A891" s="79" t="s">
        <v>922</v>
      </c>
      <c r="B891" s="66">
        <v>0</v>
      </c>
      <c r="C891" s="66">
        <v>0</v>
      </c>
      <c r="D891" s="66">
        <v>0</v>
      </c>
      <c r="E891" s="92"/>
    </row>
    <row r="892" spans="1:5" ht="24.95" customHeight="1" x14ac:dyDescent="0.15">
      <c r="A892" s="79" t="s">
        <v>923</v>
      </c>
      <c r="B892" s="66">
        <v>95</v>
      </c>
      <c r="C892" s="66">
        <v>249</v>
      </c>
      <c r="D892" s="66">
        <v>249</v>
      </c>
      <c r="E892" s="92">
        <f>D892/C892*100</f>
        <v>100</v>
      </c>
    </row>
    <row r="893" spans="1:5" ht="24.95" customHeight="1" x14ac:dyDescent="0.15">
      <c r="A893" s="79" t="s">
        <v>924</v>
      </c>
      <c r="B893" s="66">
        <v>0</v>
      </c>
      <c r="C893" s="66">
        <v>0</v>
      </c>
      <c r="D893" s="66">
        <v>0</v>
      </c>
      <c r="E893" s="92"/>
    </row>
    <row r="894" spans="1:5" ht="24.95" customHeight="1" x14ac:dyDescent="0.15">
      <c r="A894" s="79" t="s">
        <v>925</v>
      </c>
      <c r="B894" s="66">
        <v>0</v>
      </c>
      <c r="C894" s="66">
        <v>0</v>
      </c>
      <c r="D894" s="66">
        <v>0</v>
      </c>
      <c r="E894" s="92"/>
    </row>
    <row r="895" spans="1:5" ht="24.95" customHeight="1" x14ac:dyDescent="0.15">
      <c r="A895" s="79" t="s">
        <v>926</v>
      </c>
      <c r="B895" s="66">
        <v>0</v>
      </c>
      <c r="C895" s="66">
        <v>0</v>
      </c>
      <c r="D895" s="66">
        <v>0</v>
      </c>
      <c r="E895" s="92"/>
    </row>
    <row r="896" spans="1:5" ht="24.95" customHeight="1" x14ac:dyDescent="0.15">
      <c r="A896" s="79" t="s">
        <v>927</v>
      </c>
      <c r="B896" s="66">
        <v>4</v>
      </c>
      <c r="C896" s="66">
        <v>6</v>
      </c>
      <c r="D896" s="66">
        <v>6</v>
      </c>
      <c r="E896" s="92">
        <f>D896/C896*100</f>
        <v>100</v>
      </c>
    </row>
    <row r="897" spans="1:5" ht="24.95" customHeight="1" x14ac:dyDescent="0.15">
      <c r="A897" s="79" t="s">
        <v>928</v>
      </c>
      <c r="B897" s="66">
        <v>0</v>
      </c>
      <c r="C897" s="66">
        <v>0</v>
      </c>
      <c r="D897" s="66">
        <v>0</v>
      </c>
      <c r="E897" s="92"/>
    </row>
    <row r="898" spans="1:5" ht="24.95" customHeight="1" x14ac:dyDescent="0.15">
      <c r="A898" s="79" t="s">
        <v>929</v>
      </c>
      <c r="B898" s="66">
        <v>0</v>
      </c>
      <c r="C898" s="66">
        <v>0</v>
      </c>
      <c r="D898" s="66">
        <v>0</v>
      </c>
      <c r="E898" s="92"/>
    </row>
    <row r="899" spans="1:5" ht="24.95" customHeight="1" x14ac:dyDescent="0.15">
      <c r="A899" s="79" t="s">
        <v>930</v>
      </c>
      <c r="B899" s="66">
        <v>0</v>
      </c>
      <c r="C899" s="66">
        <v>0</v>
      </c>
      <c r="D899" s="66">
        <v>0</v>
      </c>
      <c r="E899" s="92"/>
    </row>
    <row r="900" spans="1:5" ht="24.95" customHeight="1" x14ac:dyDescent="0.15">
      <c r="A900" s="79" t="s">
        <v>931</v>
      </c>
      <c r="B900" s="66">
        <v>257</v>
      </c>
      <c r="C900" s="66">
        <v>443</v>
      </c>
      <c r="D900" s="66">
        <v>443</v>
      </c>
      <c r="E900" s="92">
        <f>D900/C900*100</f>
        <v>100</v>
      </c>
    </row>
    <row r="901" spans="1:5" ht="24.95" customHeight="1" x14ac:dyDescent="0.15">
      <c r="A901" s="79" t="s">
        <v>932</v>
      </c>
      <c r="B901" s="66">
        <v>0</v>
      </c>
      <c r="C901" s="66">
        <v>0</v>
      </c>
      <c r="D901" s="66">
        <v>0</v>
      </c>
      <c r="E901" s="92"/>
    </row>
    <row r="902" spans="1:5" ht="24.95" customHeight="1" x14ac:dyDescent="0.15">
      <c r="A902" s="79" t="s">
        <v>933</v>
      </c>
      <c r="B902" s="66">
        <v>0</v>
      </c>
      <c r="C902" s="66">
        <v>0</v>
      </c>
      <c r="D902" s="66">
        <v>0</v>
      </c>
      <c r="E902" s="92"/>
    </row>
    <row r="903" spans="1:5" ht="24.95" customHeight="1" x14ac:dyDescent="0.15">
      <c r="A903" s="79" t="s">
        <v>934</v>
      </c>
      <c r="B903" s="66">
        <v>4</v>
      </c>
      <c r="C903" s="66">
        <v>39</v>
      </c>
      <c r="D903" s="66">
        <v>39</v>
      </c>
      <c r="E903" s="92">
        <f>D903/C903*100</f>
        <v>100</v>
      </c>
    </row>
    <row r="904" spans="1:5" ht="24.95" customHeight="1" x14ac:dyDescent="0.15">
      <c r="A904" s="79" t="s">
        <v>935</v>
      </c>
      <c r="B904" s="66">
        <v>355</v>
      </c>
      <c r="C904" s="66">
        <v>1867</v>
      </c>
      <c r="D904" s="66">
        <v>1867</v>
      </c>
      <c r="E904" s="92">
        <f>D904/C904*100</f>
        <v>100</v>
      </c>
    </row>
    <row r="905" spans="1:5" ht="24.95" customHeight="1" x14ac:dyDescent="0.15">
      <c r="A905" s="78" t="s">
        <v>936</v>
      </c>
      <c r="B905" s="66">
        <v>6606.7</v>
      </c>
      <c r="C905" s="66">
        <v>16031</v>
      </c>
      <c r="D905" s="66">
        <v>15633</v>
      </c>
      <c r="E905" s="92">
        <f>D905/C905*100</f>
        <v>97.51731021146529</v>
      </c>
    </row>
    <row r="906" spans="1:5" ht="24.95" customHeight="1" x14ac:dyDescent="0.15">
      <c r="A906" s="79" t="s">
        <v>937</v>
      </c>
      <c r="B906" s="66">
        <v>1668.7</v>
      </c>
      <c r="C906" s="66">
        <v>1651</v>
      </c>
      <c r="D906" s="66">
        <v>1651</v>
      </c>
      <c r="E906" s="92">
        <f>D906/C906*100</f>
        <v>100</v>
      </c>
    </row>
    <row r="907" spans="1:5" ht="24.95" customHeight="1" x14ac:dyDescent="0.15">
      <c r="A907" s="79" t="s">
        <v>938</v>
      </c>
      <c r="B907" s="66">
        <v>50</v>
      </c>
      <c r="C907" s="66">
        <v>38</v>
      </c>
      <c r="D907" s="66">
        <v>38</v>
      </c>
      <c r="E907" s="92">
        <f>D907/C907*100</f>
        <v>100</v>
      </c>
    </row>
    <row r="908" spans="1:5" ht="24.95" customHeight="1" x14ac:dyDescent="0.15">
      <c r="A908" s="79" t="s">
        <v>939</v>
      </c>
      <c r="B908" s="66">
        <v>992</v>
      </c>
      <c r="C908" s="66">
        <v>1009</v>
      </c>
      <c r="D908" s="66">
        <v>1009</v>
      </c>
      <c r="E908" s="92">
        <f>D908/C908*100</f>
        <v>100</v>
      </c>
    </row>
    <row r="909" spans="1:5" ht="24.95" customHeight="1" x14ac:dyDescent="0.15">
      <c r="A909" s="79" t="s">
        <v>940</v>
      </c>
      <c r="B909" s="66">
        <v>0</v>
      </c>
      <c r="C909" s="66">
        <v>0</v>
      </c>
      <c r="D909" s="66">
        <v>0</v>
      </c>
      <c r="E909" s="92"/>
    </row>
    <row r="910" spans="1:5" ht="24.95" customHeight="1" x14ac:dyDescent="0.15">
      <c r="A910" s="79" t="s">
        <v>941</v>
      </c>
      <c r="B910" s="66">
        <v>0</v>
      </c>
      <c r="C910" s="66">
        <v>98</v>
      </c>
      <c r="D910" s="66">
        <v>98</v>
      </c>
      <c r="E910" s="92">
        <f>D910/C910*100</f>
        <v>100</v>
      </c>
    </row>
    <row r="911" spans="1:5" ht="24.95" customHeight="1" x14ac:dyDescent="0.15">
      <c r="A911" s="79" t="s">
        <v>942</v>
      </c>
      <c r="B911" s="66">
        <v>534</v>
      </c>
      <c r="C911" s="66">
        <v>552</v>
      </c>
      <c r="D911" s="66">
        <v>552</v>
      </c>
      <c r="E911" s="92">
        <f>D911/C911*100</f>
        <v>100</v>
      </c>
    </row>
    <row r="912" spans="1:5" ht="24.95" customHeight="1" x14ac:dyDescent="0.15">
      <c r="A912" s="79" t="s">
        <v>943</v>
      </c>
      <c r="B912" s="66">
        <v>0</v>
      </c>
      <c r="C912" s="66">
        <v>0</v>
      </c>
      <c r="D912" s="66">
        <v>0</v>
      </c>
      <c r="E912" s="92"/>
    </row>
    <row r="913" spans="1:5" ht="24.95" customHeight="1" x14ac:dyDescent="0.15">
      <c r="A913" s="79" t="s">
        <v>944</v>
      </c>
      <c r="B913" s="66">
        <v>0</v>
      </c>
      <c r="C913" s="66">
        <v>0</v>
      </c>
      <c r="D913" s="66">
        <v>0</v>
      </c>
      <c r="E913" s="92"/>
    </row>
    <row r="914" spans="1:5" ht="24.95" customHeight="1" x14ac:dyDescent="0.15">
      <c r="A914" s="79" t="s">
        <v>945</v>
      </c>
      <c r="B914" s="66">
        <v>5</v>
      </c>
      <c r="C914" s="66">
        <v>4</v>
      </c>
      <c r="D914" s="66">
        <v>4</v>
      </c>
      <c r="E914" s="92">
        <f>D914/C914*100</f>
        <v>100</v>
      </c>
    </row>
    <row r="915" spans="1:5" ht="24.95" customHeight="1" x14ac:dyDescent="0.15">
      <c r="A915" s="79" t="s">
        <v>946</v>
      </c>
      <c r="B915" s="66">
        <v>159</v>
      </c>
      <c r="C915" s="66">
        <v>153</v>
      </c>
      <c r="D915" s="66">
        <v>153</v>
      </c>
      <c r="E915" s="92">
        <f>D915/C915*100</f>
        <v>100</v>
      </c>
    </row>
    <row r="916" spans="1:5" ht="24.95" customHeight="1" x14ac:dyDescent="0.15">
      <c r="A916" s="79" t="s">
        <v>947</v>
      </c>
      <c r="B916" s="66">
        <v>91</v>
      </c>
      <c r="C916" s="66">
        <v>81</v>
      </c>
      <c r="D916" s="66">
        <v>81</v>
      </c>
      <c r="E916" s="92">
        <f>D916/C916*100</f>
        <v>100</v>
      </c>
    </row>
    <row r="917" spans="1:5" ht="24.95" customHeight="1" x14ac:dyDescent="0.15">
      <c r="A917" s="79" t="s">
        <v>948</v>
      </c>
      <c r="B917" s="66">
        <v>10</v>
      </c>
      <c r="C917" s="66">
        <v>0</v>
      </c>
      <c r="D917" s="66">
        <v>0</v>
      </c>
      <c r="E917" s="92">
        <f>D917/B917*100</f>
        <v>0</v>
      </c>
    </row>
    <row r="918" spans="1:5" ht="24.95" customHeight="1" x14ac:dyDescent="0.15">
      <c r="A918" s="79" t="s">
        <v>949</v>
      </c>
      <c r="B918" s="66">
        <v>0</v>
      </c>
      <c r="C918" s="66">
        <v>0</v>
      </c>
      <c r="D918" s="66">
        <v>0</v>
      </c>
      <c r="E918" s="92"/>
    </row>
    <row r="919" spans="1:5" ht="24.95" customHeight="1" x14ac:dyDescent="0.15">
      <c r="A919" s="79" t="s">
        <v>950</v>
      </c>
      <c r="B919" s="66">
        <v>107</v>
      </c>
      <c r="C919" s="66">
        <v>402</v>
      </c>
      <c r="D919" s="66">
        <v>402</v>
      </c>
      <c r="E919" s="92">
        <f>D919/C919*100</f>
        <v>100</v>
      </c>
    </row>
    <row r="920" spans="1:5" ht="24.95" customHeight="1" x14ac:dyDescent="0.15">
      <c r="A920" s="79" t="s">
        <v>951</v>
      </c>
      <c r="B920" s="66">
        <v>3</v>
      </c>
      <c r="C920" s="66">
        <v>1477</v>
      </c>
      <c r="D920" s="66">
        <v>1477</v>
      </c>
      <c r="E920" s="92">
        <f>D920/C920*100</f>
        <v>100</v>
      </c>
    </row>
    <row r="921" spans="1:5" ht="24.95" customHeight="1" x14ac:dyDescent="0.15">
      <c r="A921" s="79" t="s">
        <v>952</v>
      </c>
      <c r="B921" s="66">
        <v>120</v>
      </c>
      <c r="C921" s="66">
        <v>16</v>
      </c>
      <c r="D921" s="66">
        <v>16</v>
      </c>
      <c r="E921" s="92">
        <f>D921/C921*100</f>
        <v>100</v>
      </c>
    </row>
    <row r="922" spans="1:5" ht="24.95" customHeight="1" x14ac:dyDescent="0.15">
      <c r="A922" s="79" t="s">
        <v>953</v>
      </c>
      <c r="B922" s="66">
        <v>206</v>
      </c>
      <c r="C922" s="66">
        <v>203</v>
      </c>
      <c r="D922" s="66">
        <v>203</v>
      </c>
      <c r="E922" s="92">
        <f>D922/C922*100</f>
        <v>100</v>
      </c>
    </row>
    <row r="923" spans="1:5" ht="24.95" customHeight="1" x14ac:dyDescent="0.15">
      <c r="A923" s="79" t="s">
        <v>954</v>
      </c>
      <c r="B923" s="66">
        <v>0</v>
      </c>
      <c r="C923" s="66">
        <v>0</v>
      </c>
      <c r="D923" s="66">
        <v>0</v>
      </c>
      <c r="E923" s="92"/>
    </row>
    <row r="924" spans="1:5" ht="24.95" customHeight="1" x14ac:dyDescent="0.15">
      <c r="A924" s="79" t="s">
        <v>955</v>
      </c>
      <c r="B924" s="66">
        <v>0</v>
      </c>
      <c r="C924" s="66">
        <v>10</v>
      </c>
      <c r="D924" s="66">
        <v>10</v>
      </c>
      <c r="E924" s="92">
        <f>D924/C924*100</f>
        <v>100</v>
      </c>
    </row>
    <row r="925" spans="1:5" ht="24.95" customHeight="1" x14ac:dyDescent="0.15">
      <c r="A925" s="79" t="s">
        <v>956</v>
      </c>
      <c r="B925" s="66">
        <v>0</v>
      </c>
      <c r="C925" s="66">
        <v>0</v>
      </c>
      <c r="D925" s="66">
        <v>0</v>
      </c>
      <c r="E925" s="92"/>
    </row>
    <row r="926" spans="1:5" ht="24.95" customHeight="1" x14ac:dyDescent="0.15">
      <c r="A926" s="79" t="s">
        <v>957</v>
      </c>
      <c r="B926" s="66">
        <v>0</v>
      </c>
      <c r="C926" s="66">
        <v>0</v>
      </c>
      <c r="D926" s="66">
        <v>0</v>
      </c>
      <c r="E926" s="92"/>
    </row>
    <row r="927" spans="1:5" ht="24.95" customHeight="1" x14ac:dyDescent="0.15">
      <c r="A927" s="79" t="s">
        <v>958</v>
      </c>
      <c r="B927" s="66">
        <v>0</v>
      </c>
      <c r="C927" s="66">
        <v>0</v>
      </c>
      <c r="D927" s="66">
        <v>0</v>
      </c>
      <c r="E927" s="92"/>
    </row>
    <row r="928" spans="1:5" ht="24.95" customHeight="1" x14ac:dyDescent="0.15">
      <c r="A928" s="79" t="s">
        <v>959</v>
      </c>
      <c r="B928" s="66">
        <v>0</v>
      </c>
      <c r="C928" s="66">
        <v>0</v>
      </c>
      <c r="D928" s="66">
        <v>0</v>
      </c>
      <c r="E928" s="92"/>
    </row>
    <row r="929" spans="1:5" ht="24.95" customHeight="1" x14ac:dyDescent="0.15">
      <c r="A929" s="79" t="s">
        <v>960</v>
      </c>
      <c r="B929" s="66">
        <v>0</v>
      </c>
      <c r="C929" s="66">
        <v>130</v>
      </c>
      <c r="D929" s="66">
        <v>130</v>
      </c>
      <c r="E929" s="92">
        <f>D929/C929*100</f>
        <v>100</v>
      </c>
    </row>
    <row r="930" spans="1:5" ht="24.95" customHeight="1" x14ac:dyDescent="0.15">
      <c r="A930" s="79" t="s">
        <v>961</v>
      </c>
      <c r="B930" s="66">
        <v>2661</v>
      </c>
      <c r="C930" s="66">
        <v>10207</v>
      </c>
      <c r="D930" s="66">
        <v>9809</v>
      </c>
      <c r="E930" s="92">
        <f>D930/C930*100</f>
        <v>96.1007151954541</v>
      </c>
    </row>
    <row r="931" spans="1:5" ht="24.95" customHeight="1" x14ac:dyDescent="0.15">
      <c r="A931" s="78" t="s">
        <v>962</v>
      </c>
      <c r="B931" s="66">
        <v>0</v>
      </c>
      <c r="C931" s="66">
        <v>0</v>
      </c>
      <c r="D931" s="66">
        <v>0</v>
      </c>
      <c r="E931" s="92"/>
    </row>
    <row r="932" spans="1:5" ht="24.95" customHeight="1" x14ac:dyDescent="0.15">
      <c r="A932" s="79" t="s">
        <v>963</v>
      </c>
      <c r="B932" s="66"/>
      <c r="C932" s="66">
        <v>0</v>
      </c>
      <c r="D932" s="66">
        <v>0</v>
      </c>
      <c r="E932" s="92"/>
    </row>
    <row r="933" spans="1:5" ht="24.95" customHeight="1" x14ac:dyDescent="0.15">
      <c r="A933" s="79" t="s">
        <v>964</v>
      </c>
      <c r="B933" s="66"/>
      <c r="C933" s="66">
        <v>0</v>
      </c>
      <c r="D933" s="66">
        <v>0</v>
      </c>
      <c r="E933" s="92"/>
    </row>
    <row r="934" spans="1:5" ht="24.95" customHeight="1" x14ac:dyDescent="0.15">
      <c r="A934" s="79" t="s">
        <v>965</v>
      </c>
      <c r="B934" s="66"/>
      <c r="C934" s="66">
        <v>0</v>
      </c>
      <c r="D934" s="66">
        <v>0</v>
      </c>
      <c r="E934" s="92"/>
    </row>
    <row r="935" spans="1:5" ht="24.95" customHeight="1" x14ac:dyDescent="0.15">
      <c r="A935" s="79" t="s">
        <v>966</v>
      </c>
      <c r="B935" s="66"/>
      <c r="C935" s="66">
        <v>0</v>
      </c>
      <c r="D935" s="66">
        <v>0</v>
      </c>
      <c r="E935" s="92"/>
    </row>
    <row r="936" spans="1:5" ht="24.95" customHeight="1" x14ac:dyDescent="0.15">
      <c r="A936" s="79" t="s">
        <v>967</v>
      </c>
      <c r="B936" s="66"/>
      <c r="C936" s="66">
        <v>0</v>
      </c>
      <c r="D936" s="66">
        <v>0</v>
      </c>
      <c r="E936" s="92"/>
    </row>
    <row r="937" spans="1:5" ht="24.95" customHeight="1" x14ac:dyDescent="0.15">
      <c r="A937" s="79" t="s">
        <v>968</v>
      </c>
      <c r="B937" s="66"/>
      <c r="C937" s="66">
        <v>0</v>
      </c>
      <c r="D937" s="66">
        <v>0</v>
      </c>
      <c r="E937" s="92"/>
    </row>
    <row r="938" spans="1:5" ht="24.95" customHeight="1" x14ac:dyDescent="0.15">
      <c r="A938" s="79" t="s">
        <v>969</v>
      </c>
      <c r="B938" s="66"/>
      <c r="C938" s="66">
        <v>0</v>
      </c>
      <c r="D938" s="66">
        <v>0</v>
      </c>
      <c r="E938" s="92"/>
    </row>
    <row r="939" spans="1:5" ht="24.95" customHeight="1" x14ac:dyDescent="0.15">
      <c r="A939" s="79" t="s">
        <v>970</v>
      </c>
      <c r="B939" s="66"/>
      <c r="C939" s="66">
        <v>0</v>
      </c>
      <c r="D939" s="66">
        <v>0</v>
      </c>
      <c r="E939" s="92"/>
    </row>
    <row r="940" spans="1:5" ht="24.95" customHeight="1" x14ac:dyDescent="0.15">
      <c r="A940" s="79" t="s">
        <v>971</v>
      </c>
      <c r="B940" s="66"/>
      <c r="C940" s="66">
        <v>0</v>
      </c>
      <c r="D940" s="66">
        <v>0</v>
      </c>
      <c r="E940" s="92"/>
    </row>
    <row r="941" spans="1:5" ht="24.95" customHeight="1" x14ac:dyDescent="0.15">
      <c r="A941" s="79" t="s">
        <v>972</v>
      </c>
      <c r="B941" s="66"/>
      <c r="C941" s="66">
        <v>0</v>
      </c>
      <c r="D941" s="66">
        <v>0</v>
      </c>
      <c r="E941" s="92"/>
    </row>
    <row r="942" spans="1:5" ht="24.95" customHeight="1" x14ac:dyDescent="0.15">
      <c r="A942" s="78" t="s">
        <v>973</v>
      </c>
      <c r="B942" s="66">
        <v>17511.4</v>
      </c>
      <c r="C942" s="66">
        <v>32002</v>
      </c>
      <c r="D942" s="66">
        <v>32002</v>
      </c>
      <c r="E942" s="92">
        <f>D942/C942*100</f>
        <v>100</v>
      </c>
    </row>
    <row r="943" spans="1:5" ht="24.95" customHeight="1" x14ac:dyDescent="0.15">
      <c r="A943" s="79" t="s">
        <v>974</v>
      </c>
      <c r="B943" s="66">
        <v>1206.4</v>
      </c>
      <c r="C943" s="66">
        <v>879</v>
      </c>
      <c r="D943" s="66">
        <v>879</v>
      </c>
      <c r="E943" s="92">
        <f>D943/C943*100</f>
        <v>100</v>
      </c>
    </row>
    <row r="944" spans="1:5" ht="24.95" customHeight="1" x14ac:dyDescent="0.15">
      <c r="A944" s="79" t="s">
        <v>975</v>
      </c>
      <c r="B944" s="66">
        <v>135</v>
      </c>
      <c r="C944" s="66">
        <v>109</v>
      </c>
      <c r="D944" s="66">
        <v>109</v>
      </c>
      <c r="E944" s="92">
        <f>D944/C944*100</f>
        <v>100</v>
      </c>
    </row>
    <row r="945" spans="1:5" ht="24.95" customHeight="1" x14ac:dyDescent="0.15">
      <c r="A945" s="79" t="s">
        <v>976</v>
      </c>
      <c r="B945" s="66">
        <v>123</v>
      </c>
      <c r="C945" s="66">
        <v>120</v>
      </c>
      <c r="D945" s="66">
        <v>120</v>
      </c>
      <c r="E945" s="92">
        <f>D945/C945*100</f>
        <v>100</v>
      </c>
    </row>
    <row r="946" spans="1:5" ht="24.95" customHeight="1" x14ac:dyDescent="0.15">
      <c r="A946" s="79" t="s">
        <v>977</v>
      </c>
      <c r="B946" s="66">
        <v>0</v>
      </c>
      <c r="C946" s="66">
        <v>3973</v>
      </c>
      <c r="D946" s="66">
        <v>3973</v>
      </c>
      <c r="E946" s="92">
        <f>D946/C946*100</f>
        <v>100</v>
      </c>
    </row>
    <row r="947" spans="1:5" ht="24.95" customHeight="1" x14ac:dyDescent="0.15">
      <c r="A947" s="79" t="s">
        <v>978</v>
      </c>
      <c r="B947" s="66">
        <v>1110</v>
      </c>
      <c r="C947" s="66">
        <v>838</v>
      </c>
      <c r="D947" s="66">
        <v>838</v>
      </c>
      <c r="E947" s="92">
        <f>D947/C947*100</f>
        <v>100</v>
      </c>
    </row>
    <row r="948" spans="1:5" ht="24.95" customHeight="1" x14ac:dyDescent="0.15">
      <c r="A948" s="79" t="s">
        <v>979</v>
      </c>
      <c r="B948" s="66">
        <v>0</v>
      </c>
      <c r="C948" s="66">
        <v>1239</v>
      </c>
      <c r="D948" s="66">
        <v>1239</v>
      </c>
      <c r="E948" s="92">
        <f>D948/C948*100</f>
        <v>100</v>
      </c>
    </row>
    <row r="949" spans="1:5" ht="24.95" customHeight="1" x14ac:dyDescent="0.15">
      <c r="A949" s="79" t="s">
        <v>980</v>
      </c>
      <c r="B949" s="66">
        <v>447</v>
      </c>
      <c r="C949" s="66">
        <v>724</v>
      </c>
      <c r="D949" s="66">
        <v>724</v>
      </c>
      <c r="E949" s="92">
        <f>D949/C949*100</f>
        <v>100</v>
      </c>
    </row>
    <row r="950" spans="1:5" ht="24.95" customHeight="1" x14ac:dyDescent="0.15">
      <c r="A950" s="79" t="s">
        <v>981</v>
      </c>
      <c r="B950" s="66">
        <v>0</v>
      </c>
      <c r="C950" s="66">
        <v>0</v>
      </c>
      <c r="D950" s="66">
        <v>0</v>
      </c>
      <c r="E950" s="92"/>
    </row>
    <row r="951" spans="1:5" ht="24.95" customHeight="1" x14ac:dyDescent="0.15">
      <c r="A951" s="79" t="s">
        <v>982</v>
      </c>
      <c r="B951" s="66">
        <v>48</v>
      </c>
      <c r="C951" s="66">
        <v>54</v>
      </c>
      <c r="D951" s="66">
        <v>54</v>
      </c>
      <c r="E951" s="92">
        <f>D951/C951*100</f>
        <v>100</v>
      </c>
    </row>
    <row r="952" spans="1:5" ht="24.95" customHeight="1" x14ac:dyDescent="0.15">
      <c r="A952" s="79" t="s">
        <v>983</v>
      </c>
      <c r="B952" s="66">
        <v>14442</v>
      </c>
      <c r="C952" s="66">
        <v>24066</v>
      </c>
      <c r="D952" s="66">
        <v>24066</v>
      </c>
      <c r="E952" s="92">
        <f>D952/C952*100</f>
        <v>100</v>
      </c>
    </row>
    <row r="953" spans="1:5" ht="24.95" customHeight="1" x14ac:dyDescent="0.15">
      <c r="A953" s="78" t="s">
        <v>984</v>
      </c>
      <c r="B953" s="66">
        <v>1461</v>
      </c>
      <c r="C953" s="66">
        <v>10</v>
      </c>
      <c r="D953" s="66">
        <v>10</v>
      </c>
      <c r="E953" s="92">
        <f>D953/C953*100</f>
        <v>100</v>
      </c>
    </row>
    <row r="954" spans="1:5" ht="24.95" customHeight="1" x14ac:dyDescent="0.15">
      <c r="A954" s="79" t="s">
        <v>985</v>
      </c>
      <c r="B954" s="66">
        <v>0</v>
      </c>
      <c r="C954" s="66">
        <v>0</v>
      </c>
      <c r="D954" s="66">
        <v>0</v>
      </c>
      <c r="E954" s="92"/>
    </row>
    <row r="955" spans="1:5" ht="24.95" customHeight="1" x14ac:dyDescent="0.15">
      <c r="A955" s="79" t="s">
        <v>986</v>
      </c>
      <c r="B955" s="66">
        <v>107</v>
      </c>
      <c r="C955" s="66">
        <v>0</v>
      </c>
      <c r="D955" s="66">
        <v>0</v>
      </c>
      <c r="E955" s="92">
        <f>D955/B955*100</f>
        <v>0</v>
      </c>
    </row>
    <row r="956" spans="1:5" ht="24.95" customHeight="1" x14ac:dyDescent="0.15">
      <c r="A956" s="79" t="s">
        <v>987</v>
      </c>
      <c r="B956" s="66">
        <v>0</v>
      </c>
      <c r="C956" s="66">
        <v>0</v>
      </c>
      <c r="D956" s="66">
        <v>0</v>
      </c>
      <c r="E956" s="92"/>
    </row>
    <row r="957" spans="1:5" ht="24.95" customHeight="1" x14ac:dyDescent="0.15">
      <c r="A957" s="79" t="s">
        <v>988</v>
      </c>
      <c r="B957" s="66">
        <v>0</v>
      </c>
      <c r="C957" s="66">
        <v>0</v>
      </c>
      <c r="D957" s="66">
        <v>0</v>
      </c>
      <c r="E957" s="92"/>
    </row>
    <row r="958" spans="1:5" ht="24.95" customHeight="1" x14ac:dyDescent="0.15">
      <c r="A958" s="79" t="s">
        <v>989</v>
      </c>
      <c r="B958" s="66">
        <v>1354</v>
      </c>
      <c r="C958" s="66">
        <v>10</v>
      </c>
      <c r="D958" s="66">
        <v>10</v>
      </c>
      <c r="E958" s="92">
        <f>D958/C958*100</f>
        <v>100</v>
      </c>
    </row>
    <row r="959" spans="1:5" ht="24.95" customHeight="1" x14ac:dyDescent="0.15">
      <c r="A959" s="78" t="s">
        <v>990</v>
      </c>
      <c r="B959" s="66">
        <v>8109</v>
      </c>
      <c r="C959" s="66">
        <v>11265</v>
      </c>
      <c r="D959" s="66">
        <v>10945</v>
      </c>
      <c r="E959" s="92">
        <f>D959/C959*100</f>
        <v>97.15934309809143</v>
      </c>
    </row>
    <row r="960" spans="1:5" ht="24.95" customHeight="1" x14ac:dyDescent="0.15">
      <c r="A960" s="79" t="s">
        <v>991</v>
      </c>
      <c r="B960" s="66">
        <v>170</v>
      </c>
      <c r="C960" s="66">
        <v>4134</v>
      </c>
      <c r="D960" s="66">
        <v>4134</v>
      </c>
      <c r="E960" s="92">
        <f>D960/C960*100</f>
        <v>100</v>
      </c>
    </row>
    <row r="961" spans="1:5" ht="24.95" customHeight="1" x14ac:dyDescent="0.15">
      <c r="A961" s="79" t="s">
        <v>992</v>
      </c>
      <c r="B961" s="66">
        <v>0</v>
      </c>
      <c r="C961" s="66">
        <v>0</v>
      </c>
      <c r="D961" s="66">
        <v>0</v>
      </c>
      <c r="E961" s="92"/>
    </row>
    <row r="962" spans="1:5" ht="24.95" customHeight="1" x14ac:dyDescent="0.15">
      <c r="A962" s="79" t="s">
        <v>993</v>
      </c>
      <c r="B962" s="66">
        <v>7155</v>
      </c>
      <c r="C962" s="66">
        <v>5411</v>
      </c>
      <c r="D962" s="66">
        <v>5411</v>
      </c>
      <c r="E962" s="92">
        <f>D962/C962*100</f>
        <v>100</v>
      </c>
    </row>
    <row r="963" spans="1:5" ht="24.95" customHeight="1" x14ac:dyDescent="0.15">
      <c r="A963" s="79" t="s">
        <v>994</v>
      </c>
      <c r="B963" s="66">
        <v>710</v>
      </c>
      <c r="C963" s="66">
        <v>1100</v>
      </c>
      <c r="D963" s="66">
        <v>1100</v>
      </c>
      <c r="E963" s="92">
        <f>D963/C963*100</f>
        <v>100</v>
      </c>
    </row>
    <row r="964" spans="1:5" ht="24.95" customHeight="1" x14ac:dyDescent="0.15">
      <c r="A964" s="79" t="s">
        <v>995</v>
      </c>
      <c r="B964" s="66">
        <v>74</v>
      </c>
      <c r="C964" s="66">
        <v>300</v>
      </c>
      <c r="D964" s="66">
        <v>300</v>
      </c>
      <c r="E964" s="92">
        <f>D964/C964*100</f>
        <v>100</v>
      </c>
    </row>
    <row r="965" spans="1:5" ht="24.95" customHeight="1" x14ac:dyDescent="0.15">
      <c r="A965" s="79" t="s">
        <v>996</v>
      </c>
      <c r="B965" s="66">
        <v>0</v>
      </c>
      <c r="C965" s="66">
        <v>320</v>
      </c>
      <c r="D965" s="66">
        <v>0</v>
      </c>
      <c r="E965" s="92"/>
    </row>
    <row r="966" spans="1:5" ht="24.95" customHeight="1" x14ac:dyDescent="0.15">
      <c r="A966" s="78" t="s">
        <v>997</v>
      </c>
      <c r="B966" s="66">
        <v>763</v>
      </c>
      <c r="C966" s="66">
        <v>3012</v>
      </c>
      <c r="D966" s="66">
        <v>2866</v>
      </c>
      <c r="E966" s="92">
        <f>D966/C966*100</f>
        <v>95.1527224435591</v>
      </c>
    </row>
    <row r="967" spans="1:5" ht="24.95" customHeight="1" x14ac:dyDescent="0.15">
      <c r="A967" s="79" t="s">
        <v>998</v>
      </c>
      <c r="B967" s="66">
        <v>0</v>
      </c>
      <c r="C967" s="66">
        <v>0</v>
      </c>
      <c r="D967" s="66">
        <v>0</v>
      </c>
      <c r="E967" s="92"/>
    </row>
    <row r="968" spans="1:5" ht="24.95" customHeight="1" x14ac:dyDescent="0.15">
      <c r="A968" s="79" t="s">
        <v>999</v>
      </c>
      <c r="B968" s="66">
        <v>0</v>
      </c>
      <c r="C968" s="66">
        <v>0</v>
      </c>
      <c r="D968" s="66">
        <v>0</v>
      </c>
      <c r="E968" s="92"/>
    </row>
    <row r="969" spans="1:5" ht="24.95" customHeight="1" x14ac:dyDescent="0.15">
      <c r="A969" s="79" t="s">
        <v>1000</v>
      </c>
      <c r="B969" s="66">
        <v>350</v>
      </c>
      <c r="C969" s="66">
        <v>2228</v>
      </c>
      <c r="D969" s="66">
        <v>2082</v>
      </c>
      <c r="E969" s="92">
        <f>D969/C969*100</f>
        <v>93.44703770197486</v>
      </c>
    </row>
    <row r="970" spans="1:5" ht="24.95" customHeight="1" x14ac:dyDescent="0.15">
      <c r="A970" s="79" t="s">
        <v>1001</v>
      </c>
      <c r="B970" s="66">
        <v>413</v>
      </c>
      <c r="C970" s="66">
        <v>708</v>
      </c>
      <c r="D970" s="66">
        <v>708</v>
      </c>
      <c r="E970" s="92">
        <f>D970/C970*100</f>
        <v>100</v>
      </c>
    </row>
    <row r="971" spans="1:5" ht="24.95" customHeight="1" x14ac:dyDescent="0.15">
      <c r="A971" s="79" t="s">
        <v>1002</v>
      </c>
      <c r="B971" s="66">
        <v>0</v>
      </c>
      <c r="C971" s="66">
        <v>0</v>
      </c>
      <c r="D971" s="66">
        <v>0</v>
      </c>
      <c r="E971" s="92"/>
    </row>
    <row r="972" spans="1:5" ht="24.95" customHeight="1" x14ac:dyDescent="0.15">
      <c r="A972" s="79" t="s">
        <v>1003</v>
      </c>
      <c r="B972" s="66">
        <v>0</v>
      </c>
      <c r="C972" s="66">
        <v>76</v>
      </c>
      <c r="D972" s="66">
        <v>76</v>
      </c>
      <c r="E972" s="92">
        <f>D972/C972*100</f>
        <v>100</v>
      </c>
    </row>
    <row r="973" spans="1:5" ht="24.95" customHeight="1" x14ac:dyDescent="0.15">
      <c r="A973" s="78" t="s">
        <v>1004</v>
      </c>
      <c r="B973" s="66">
        <v>0</v>
      </c>
      <c r="C973" s="66">
        <v>476</v>
      </c>
      <c r="D973" s="66">
        <v>135</v>
      </c>
      <c r="E973" s="92">
        <f>D973/C973*100</f>
        <v>28.361344537815125</v>
      </c>
    </row>
    <row r="974" spans="1:5" ht="24.95" customHeight="1" x14ac:dyDescent="0.15">
      <c r="A974" s="79" t="s">
        <v>1005</v>
      </c>
      <c r="B974" s="66"/>
      <c r="C974" s="66">
        <v>0</v>
      </c>
      <c r="D974" s="66">
        <v>0</v>
      </c>
      <c r="E974" s="92"/>
    </row>
    <row r="975" spans="1:5" ht="24.95" customHeight="1" x14ac:dyDescent="0.15">
      <c r="A975" s="79" t="s">
        <v>1006</v>
      </c>
      <c r="B975" s="66"/>
      <c r="C975" s="66">
        <v>476</v>
      </c>
      <c r="D975" s="66">
        <v>135</v>
      </c>
      <c r="E975" s="92">
        <f>D975/C975*100</f>
        <v>28.361344537815125</v>
      </c>
    </row>
    <row r="976" spans="1:5" ht="24.95" customHeight="1" x14ac:dyDescent="0.15">
      <c r="A976" s="78" t="s">
        <v>1007</v>
      </c>
      <c r="B976" s="66">
        <v>2831</v>
      </c>
      <c r="C976" s="66">
        <v>7439</v>
      </c>
      <c r="D976" s="66">
        <v>6439</v>
      </c>
      <c r="E976" s="92">
        <f>D976/C976*100</f>
        <v>86.5573329748622</v>
      </c>
    </row>
    <row r="977" spans="1:5" ht="24.95" customHeight="1" x14ac:dyDescent="0.15">
      <c r="A977" s="79" t="s">
        <v>1008</v>
      </c>
      <c r="B977" s="66">
        <v>0</v>
      </c>
      <c r="C977" s="66">
        <v>0</v>
      </c>
      <c r="D977" s="66">
        <v>0</v>
      </c>
      <c r="E977" s="92"/>
    </row>
    <row r="978" spans="1:5" ht="24.95" customHeight="1" x14ac:dyDescent="0.15">
      <c r="A978" s="79" t="s">
        <v>1009</v>
      </c>
      <c r="B978" s="66">
        <v>2831</v>
      </c>
      <c r="C978" s="66">
        <v>7439</v>
      </c>
      <c r="D978" s="66">
        <v>6439</v>
      </c>
      <c r="E978" s="92">
        <f>D978/C978*100</f>
        <v>86.5573329748622</v>
      </c>
    </row>
    <row r="979" spans="1:5" ht="24.95" customHeight="1" x14ac:dyDescent="0.15">
      <c r="A979" s="104" t="s">
        <v>1010</v>
      </c>
      <c r="B979" s="66">
        <v>27853</v>
      </c>
      <c r="C979" s="66">
        <v>40189</v>
      </c>
      <c r="D979" s="66">
        <v>40185</v>
      </c>
      <c r="E979" s="92">
        <f>D979/C979*100</f>
        <v>99.99004702779366</v>
      </c>
    </row>
    <row r="980" spans="1:5" ht="24.95" customHeight="1" x14ac:dyDescent="0.15">
      <c r="A980" s="78" t="s">
        <v>1011</v>
      </c>
      <c r="B980" s="66">
        <v>27773</v>
      </c>
      <c r="C980" s="66">
        <v>29669</v>
      </c>
      <c r="D980" s="66">
        <v>29668</v>
      </c>
      <c r="E980" s="92">
        <f>D980/C980*100</f>
        <v>99.99662947858033</v>
      </c>
    </row>
    <row r="981" spans="1:5" ht="24.95" customHeight="1" x14ac:dyDescent="0.15">
      <c r="A981" s="79" t="s">
        <v>1012</v>
      </c>
      <c r="B981" s="66">
        <v>5229</v>
      </c>
      <c r="C981" s="66">
        <v>5055</v>
      </c>
      <c r="D981" s="66">
        <v>5055</v>
      </c>
      <c r="E981" s="92">
        <f>D981/C981*100</f>
        <v>100</v>
      </c>
    </row>
    <row r="982" spans="1:5" ht="24.95" customHeight="1" x14ac:dyDescent="0.15">
      <c r="A982" s="79" t="s">
        <v>1013</v>
      </c>
      <c r="B982" s="66">
        <v>136</v>
      </c>
      <c r="C982" s="66">
        <v>353</v>
      </c>
      <c r="D982" s="66">
        <v>353</v>
      </c>
      <c r="E982" s="92">
        <f>D982/C982*100</f>
        <v>100</v>
      </c>
    </row>
    <row r="983" spans="1:5" ht="24.95" customHeight="1" x14ac:dyDescent="0.15">
      <c r="A983" s="79" t="s">
        <v>1014</v>
      </c>
      <c r="B983" s="66">
        <v>269</v>
      </c>
      <c r="C983" s="66">
        <v>232</v>
      </c>
      <c r="D983" s="66">
        <v>232</v>
      </c>
      <c r="E983" s="92">
        <f>D983/C983*100</f>
        <v>100</v>
      </c>
    </row>
    <row r="984" spans="1:5" ht="24.95" customHeight="1" x14ac:dyDescent="0.15">
      <c r="A984" s="79" t="s">
        <v>1015</v>
      </c>
      <c r="B984" s="66">
        <v>140</v>
      </c>
      <c r="C984" s="66">
        <v>3522</v>
      </c>
      <c r="D984" s="66">
        <v>3522</v>
      </c>
      <c r="E984" s="92">
        <f>D984/C984*100</f>
        <v>100</v>
      </c>
    </row>
    <row r="985" spans="1:5" ht="24.95" customHeight="1" x14ac:dyDescent="0.15">
      <c r="A985" s="79" t="s">
        <v>1016</v>
      </c>
      <c r="B985" s="66">
        <v>13846</v>
      </c>
      <c r="C985" s="66">
        <v>7373</v>
      </c>
      <c r="D985" s="66">
        <v>7373</v>
      </c>
      <c r="E985" s="92">
        <f>D985/C985*100</f>
        <v>100</v>
      </c>
    </row>
    <row r="986" spans="1:5" ht="24.95" customHeight="1" x14ac:dyDescent="0.15">
      <c r="A986" s="79" t="s">
        <v>1017</v>
      </c>
      <c r="B986" s="66">
        <v>0</v>
      </c>
      <c r="C986" s="66">
        <v>0</v>
      </c>
      <c r="D986" s="66">
        <v>0</v>
      </c>
      <c r="E986" s="92"/>
    </row>
    <row r="987" spans="1:5" ht="24.95" customHeight="1" x14ac:dyDescent="0.15">
      <c r="A987" s="79" t="s">
        <v>1018</v>
      </c>
      <c r="B987" s="66">
        <v>70</v>
      </c>
      <c r="C987" s="66">
        <v>113</v>
      </c>
      <c r="D987" s="66">
        <v>113</v>
      </c>
      <c r="E987" s="92">
        <f>D987/C987*100</f>
        <v>100</v>
      </c>
    </row>
    <row r="988" spans="1:5" ht="24.95" customHeight="1" x14ac:dyDescent="0.15">
      <c r="A988" s="79" t="s">
        <v>1019</v>
      </c>
      <c r="B988" s="66">
        <v>0</v>
      </c>
      <c r="C988" s="66">
        <v>0</v>
      </c>
      <c r="D988" s="66">
        <v>0</v>
      </c>
      <c r="E988" s="92"/>
    </row>
    <row r="989" spans="1:5" ht="24.95" customHeight="1" x14ac:dyDescent="0.15">
      <c r="A989" s="79" t="s">
        <v>1020</v>
      </c>
      <c r="B989" s="66">
        <v>808</v>
      </c>
      <c r="C989" s="66">
        <v>835</v>
      </c>
      <c r="D989" s="66">
        <v>835</v>
      </c>
      <c r="E989" s="92">
        <f>D989/C989*100</f>
        <v>100</v>
      </c>
    </row>
    <row r="990" spans="1:5" ht="24.95" customHeight="1" x14ac:dyDescent="0.15">
      <c r="A990" s="79" t="s">
        <v>1021</v>
      </c>
      <c r="B990" s="66">
        <v>0</v>
      </c>
      <c r="C990" s="66">
        <v>0</v>
      </c>
      <c r="D990" s="66">
        <v>0</v>
      </c>
      <c r="E990" s="92"/>
    </row>
    <row r="991" spans="1:5" ht="24.95" customHeight="1" x14ac:dyDescent="0.15">
      <c r="A991" s="79" t="s">
        <v>1022</v>
      </c>
      <c r="B991" s="66">
        <v>0</v>
      </c>
      <c r="C991" s="66">
        <v>0</v>
      </c>
      <c r="D991" s="66">
        <v>0</v>
      </c>
      <c r="E991" s="92"/>
    </row>
    <row r="992" spans="1:5" ht="24.95" customHeight="1" x14ac:dyDescent="0.15">
      <c r="A992" s="79" t="s">
        <v>1023</v>
      </c>
      <c r="B992" s="66">
        <v>7</v>
      </c>
      <c r="C992" s="66">
        <v>5</v>
      </c>
      <c r="D992" s="66">
        <v>5</v>
      </c>
      <c r="E992" s="92">
        <f>D992/C992*100</f>
        <v>100</v>
      </c>
    </row>
    <row r="993" spans="1:5" ht="24.95" customHeight="1" x14ac:dyDescent="0.15">
      <c r="A993" s="79" t="s">
        <v>1024</v>
      </c>
      <c r="B993" s="66">
        <v>0</v>
      </c>
      <c r="C993" s="66">
        <v>0</v>
      </c>
      <c r="D993" s="66">
        <v>0</v>
      </c>
      <c r="E993" s="92"/>
    </row>
    <row r="994" spans="1:5" ht="24.95" customHeight="1" x14ac:dyDescent="0.15">
      <c r="A994" s="79" t="s">
        <v>1025</v>
      </c>
      <c r="B994" s="66">
        <v>0</v>
      </c>
      <c r="C994" s="66">
        <v>0</v>
      </c>
      <c r="D994" s="66">
        <v>0</v>
      </c>
      <c r="E994" s="92"/>
    </row>
    <row r="995" spans="1:5" ht="24.95" customHeight="1" x14ac:dyDescent="0.15">
      <c r="A995" s="79" t="s">
        <v>1026</v>
      </c>
      <c r="B995" s="66">
        <v>0</v>
      </c>
      <c r="C995" s="66">
        <v>0</v>
      </c>
      <c r="D995" s="66">
        <v>0</v>
      </c>
      <c r="E995" s="92"/>
    </row>
    <row r="996" spans="1:5" ht="24.95" customHeight="1" x14ac:dyDescent="0.15">
      <c r="A996" s="79" t="s">
        <v>1027</v>
      </c>
      <c r="B996" s="66">
        <v>0</v>
      </c>
      <c r="C996" s="66">
        <v>0</v>
      </c>
      <c r="D996" s="66">
        <v>0</v>
      </c>
      <c r="E996" s="92"/>
    </row>
    <row r="997" spans="1:5" ht="24.95" customHeight="1" x14ac:dyDescent="0.15">
      <c r="A997" s="79" t="s">
        <v>1028</v>
      </c>
      <c r="B997" s="66">
        <v>14</v>
      </c>
      <c r="C997" s="66">
        <v>56</v>
      </c>
      <c r="D997" s="66">
        <v>56</v>
      </c>
      <c r="E997" s="92">
        <f>D997/C997*100</f>
        <v>100</v>
      </c>
    </row>
    <row r="998" spans="1:5" ht="24.95" customHeight="1" x14ac:dyDescent="0.15">
      <c r="A998" s="79" t="s">
        <v>1029</v>
      </c>
      <c r="B998" s="66">
        <v>0</v>
      </c>
      <c r="C998" s="66">
        <v>0</v>
      </c>
      <c r="D998" s="66">
        <v>0</v>
      </c>
      <c r="E998" s="92"/>
    </row>
    <row r="999" spans="1:5" ht="24.95" customHeight="1" x14ac:dyDescent="0.15">
      <c r="A999" s="79" t="s">
        <v>1030</v>
      </c>
      <c r="B999" s="66">
        <v>21</v>
      </c>
      <c r="C999" s="66">
        <v>21</v>
      </c>
      <c r="D999" s="66">
        <v>21</v>
      </c>
      <c r="E999" s="92">
        <f>D999/C999*100</f>
        <v>100</v>
      </c>
    </row>
    <row r="1000" spans="1:5" ht="24.95" customHeight="1" x14ac:dyDescent="0.15">
      <c r="A1000" s="79" t="s">
        <v>1031</v>
      </c>
      <c r="B1000" s="66">
        <v>0</v>
      </c>
      <c r="C1000" s="66">
        <v>0</v>
      </c>
      <c r="D1000" s="66">
        <v>0</v>
      </c>
      <c r="E1000" s="92"/>
    </row>
    <row r="1001" spans="1:5" ht="24.95" customHeight="1" x14ac:dyDescent="0.15">
      <c r="A1001" s="79" t="s">
        <v>1032</v>
      </c>
      <c r="B1001" s="66">
        <v>6896</v>
      </c>
      <c r="C1001" s="66">
        <v>10817</v>
      </c>
      <c r="D1001" s="66">
        <v>10816</v>
      </c>
      <c r="E1001" s="92">
        <f>D1001/C1001*100</f>
        <v>99.990755292595</v>
      </c>
    </row>
    <row r="1002" spans="1:5" ht="24.95" customHeight="1" x14ac:dyDescent="0.15">
      <c r="A1002" s="79" t="s">
        <v>1033</v>
      </c>
      <c r="B1002" s="66">
        <v>337</v>
      </c>
      <c r="C1002" s="66">
        <v>1287</v>
      </c>
      <c r="D1002" s="66">
        <v>1287</v>
      </c>
      <c r="E1002" s="92">
        <f>D1002/C1002*100</f>
        <v>100</v>
      </c>
    </row>
    <row r="1003" spans="1:5" ht="24.95" customHeight="1" x14ac:dyDescent="0.15">
      <c r="A1003" s="78" t="s">
        <v>1034</v>
      </c>
      <c r="B1003" s="66">
        <v>0</v>
      </c>
      <c r="C1003" s="66">
        <v>0</v>
      </c>
      <c r="D1003" s="66">
        <v>0</v>
      </c>
      <c r="E1003" s="92"/>
    </row>
    <row r="1004" spans="1:5" ht="24.95" customHeight="1" x14ac:dyDescent="0.15">
      <c r="A1004" s="79" t="s">
        <v>1035</v>
      </c>
      <c r="B1004" s="66"/>
      <c r="C1004" s="66">
        <v>0</v>
      </c>
      <c r="D1004" s="66">
        <v>0</v>
      </c>
      <c r="E1004" s="92"/>
    </row>
    <row r="1005" spans="1:5" ht="24.95" customHeight="1" x14ac:dyDescent="0.15">
      <c r="A1005" s="79" t="s">
        <v>1036</v>
      </c>
      <c r="B1005" s="66"/>
      <c r="C1005" s="66">
        <v>0</v>
      </c>
      <c r="D1005" s="66">
        <v>0</v>
      </c>
      <c r="E1005" s="92"/>
    </row>
    <row r="1006" spans="1:5" ht="24.95" customHeight="1" x14ac:dyDescent="0.15">
      <c r="A1006" s="79" t="s">
        <v>1037</v>
      </c>
      <c r="B1006" s="66"/>
      <c r="C1006" s="66">
        <v>0</v>
      </c>
      <c r="D1006" s="66">
        <v>0</v>
      </c>
      <c r="E1006" s="92"/>
    </row>
    <row r="1007" spans="1:5" ht="24.95" customHeight="1" x14ac:dyDescent="0.15">
      <c r="A1007" s="79" t="s">
        <v>1038</v>
      </c>
      <c r="B1007" s="66"/>
      <c r="C1007" s="66">
        <v>0</v>
      </c>
      <c r="D1007" s="66">
        <v>0</v>
      </c>
      <c r="E1007" s="92"/>
    </row>
    <row r="1008" spans="1:5" ht="24.95" customHeight="1" x14ac:dyDescent="0.15">
      <c r="A1008" s="79" t="s">
        <v>1039</v>
      </c>
      <c r="B1008" s="66"/>
      <c r="C1008" s="66">
        <v>0</v>
      </c>
      <c r="D1008" s="66">
        <v>0</v>
      </c>
      <c r="E1008" s="92"/>
    </row>
    <row r="1009" spans="1:5" ht="24.95" customHeight="1" x14ac:dyDescent="0.15">
      <c r="A1009" s="79" t="s">
        <v>1040</v>
      </c>
      <c r="B1009" s="66"/>
      <c r="C1009" s="66">
        <v>0</v>
      </c>
      <c r="D1009" s="66">
        <v>0</v>
      </c>
      <c r="E1009" s="92"/>
    </row>
    <row r="1010" spans="1:5" ht="24.95" customHeight="1" x14ac:dyDescent="0.15">
      <c r="A1010" s="79" t="s">
        <v>1041</v>
      </c>
      <c r="B1010" s="66"/>
      <c r="C1010" s="66">
        <v>0</v>
      </c>
      <c r="D1010" s="66">
        <v>0</v>
      </c>
      <c r="E1010" s="92"/>
    </row>
    <row r="1011" spans="1:5" ht="24.95" customHeight="1" x14ac:dyDescent="0.15">
      <c r="A1011" s="79" t="s">
        <v>1042</v>
      </c>
      <c r="B1011" s="66"/>
      <c r="C1011" s="66">
        <v>0</v>
      </c>
      <c r="D1011" s="66">
        <v>0</v>
      </c>
      <c r="E1011" s="92"/>
    </row>
    <row r="1012" spans="1:5" ht="24.95" customHeight="1" x14ac:dyDescent="0.15">
      <c r="A1012" s="79" t="s">
        <v>1043</v>
      </c>
      <c r="B1012" s="66"/>
      <c r="C1012" s="66">
        <v>0</v>
      </c>
      <c r="D1012" s="66">
        <v>0</v>
      </c>
      <c r="E1012" s="92"/>
    </row>
    <row r="1013" spans="1:5" ht="24.95" customHeight="1" x14ac:dyDescent="0.15">
      <c r="A1013" s="78" t="s">
        <v>1044</v>
      </c>
      <c r="B1013" s="66">
        <v>0</v>
      </c>
      <c r="C1013" s="66">
        <v>74</v>
      </c>
      <c r="D1013" s="66">
        <v>74</v>
      </c>
      <c r="E1013" s="92">
        <f>D1013/C1013*100</f>
        <v>100</v>
      </c>
    </row>
    <row r="1014" spans="1:5" ht="24.95" customHeight="1" x14ac:dyDescent="0.15">
      <c r="A1014" s="79" t="s">
        <v>1045</v>
      </c>
      <c r="B1014" s="66"/>
      <c r="C1014" s="66">
        <v>0</v>
      </c>
      <c r="D1014" s="66">
        <v>0</v>
      </c>
      <c r="E1014" s="92"/>
    </row>
    <row r="1015" spans="1:5" ht="24.95" customHeight="1" x14ac:dyDescent="0.15">
      <c r="A1015" s="79" t="s">
        <v>1046</v>
      </c>
      <c r="B1015" s="66"/>
      <c r="C1015" s="66">
        <v>0</v>
      </c>
      <c r="D1015" s="66">
        <v>0</v>
      </c>
      <c r="E1015" s="92"/>
    </row>
    <row r="1016" spans="1:5" ht="24.95" customHeight="1" x14ac:dyDescent="0.15">
      <c r="A1016" s="79" t="s">
        <v>1047</v>
      </c>
      <c r="B1016" s="66"/>
      <c r="C1016" s="66">
        <v>0</v>
      </c>
      <c r="D1016" s="66">
        <v>0</v>
      </c>
      <c r="E1016" s="92"/>
    </row>
    <row r="1017" spans="1:5" ht="24.95" customHeight="1" x14ac:dyDescent="0.15">
      <c r="A1017" s="79" t="s">
        <v>1048</v>
      </c>
      <c r="B1017" s="66"/>
      <c r="C1017" s="66">
        <v>0</v>
      </c>
      <c r="D1017" s="66">
        <v>0</v>
      </c>
      <c r="E1017" s="92"/>
    </row>
    <row r="1018" spans="1:5" ht="24.95" customHeight="1" x14ac:dyDescent="0.15">
      <c r="A1018" s="79" t="s">
        <v>1049</v>
      </c>
      <c r="B1018" s="66"/>
      <c r="C1018" s="66">
        <v>0</v>
      </c>
      <c r="D1018" s="66">
        <v>0</v>
      </c>
      <c r="E1018" s="92"/>
    </row>
    <row r="1019" spans="1:5" ht="24.95" customHeight="1" x14ac:dyDescent="0.15">
      <c r="A1019" s="79" t="s">
        <v>1050</v>
      </c>
      <c r="B1019" s="66"/>
      <c r="C1019" s="66">
        <v>0</v>
      </c>
      <c r="D1019" s="66">
        <v>0</v>
      </c>
      <c r="E1019" s="92"/>
    </row>
    <row r="1020" spans="1:5" ht="24.95" customHeight="1" x14ac:dyDescent="0.15">
      <c r="A1020" s="79" t="s">
        <v>1051</v>
      </c>
      <c r="B1020" s="66"/>
      <c r="C1020" s="66">
        <v>0</v>
      </c>
      <c r="D1020" s="66">
        <v>0</v>
      </c>
      <c r="E1020" s="92"/>
    </row>
    <row r="1021" spans="1:5" ht="24.95" customHeight="1" x14ac:dyDescent="0.15">
      <c r="A1021" s="79" t="s">
        <v>1052</v>
      </c>
      <c r="B1021" s="66"/>
      <c r="C1021" s="66">
        <v>0</v>
      </c>
      <c r="D1021" s="66">
        <v>0</v>
      </c>
      <c r="E1021" s="92"/>
    </row>
    <row r="1022" spans="1:5" ht="24.95" customHeight="1" x14ac:dyDescent="0.15">
      <c r="A1022" s="79" t="s">
        <v>1053</v>
      </c>
      <c r="B1022" s="66"/>
      <c r="C1022" s="66">
        <v>74</v>
      </c>
      <c r="D1022" s="66">
        <v>74</v>
      </c>
      <c r="E1022" s="92">
        <f>D1022/C1022*100</f>
        <v>100</v>
      </c>
    </row>
    <row r="1023" spans="1:5" ht="24.95" customHeight="1" x14ac:dyDescent="0.15">
      <c r="A1023" s="78" t="s">
        <v>1054</v>
      </c>
      <c r="B1023" s="66">
        <v>61</v>
      </c>
      <c r="C1023" s="66">
        <v>7061</v>
      </c>
      <c r="D1023" s="66">
        <v>7058</v>
      </c>
      <c r="E1023" s="92">
        <f>D1023/C1023*100</f>
        <v>99.95751310012746</v>
      </c>
    </row>
    <row r="1024" spans="1:5" ht="24.95" customHeight="1" x14ac:dyDescent="0.15">
      <c r="A1024" s="79" t="s">
        <v>1055</v>
      </c>
      <c r="B1024" s="66"/>
      <c r="C1024" s="66">
        <v>1995</v>
      </c>
      <c r="D1024" s="66">
        <v>1995</v>
      </c>
      <c r="E1024" s="92">
        <f>D1024/C1024*100</f>
        <v>100</v>
      </c>
    </row>
    <row r="1025" spans="1:5" ht="24.95" customHeight="1" x14ac:dyDescent="0.15">
      <c r="A1025" s="79" t="s">
        <v>1056</v>
      </c>
      <c r="B1025" s="66"/>
      <c r="C1025" s="66">
        <v>2390</v>
      </c>
      <c r="D1025" s="66">
        <v>2387</v>
      </c>
      <c r="E1025" s="92">
        <f>D1025/C1025*100</f>
        <v>99.87447698744771</v>
      </c>
    </row>
    <row r="1026" spans="1:5" ht="24.95" customHeight="1" x14ac:dyDescent="0.15">
      <c r="A1026" s="79" t="s">
        <v>1057</v>
      </c>
      <c r="B1026" s="66"/>
      <c r="C1026" s="66">
        <v>2676</v>
      </c>
      <c r="D1026" s="66">
        <v>2676</v>
      </c>
      <c r="E1026" s="92">
        <f>D1026/C1026*100</f>
        <v>100</v>
      </c>
    </row>
    <row r="1027" spans="1:5" ht="24.95" customHeight="1" x14ac:dyDescent="0.15">
      <c r="A1027" s="79" t="s">
        <v>1058</v>
      </c>
      <c r="B1027" s="66">
        <v>61</v>
      </c>
      <c r="C1027" s="66">
        <v>0</v>
      </c>
      <c r="D1027" s="66">
        <v>0</v>
      </c>
      <c r="E1027" s="92">
        <f>D1027/B1027*100</f>
        <v>0</v>
      </c>
    </row>
    <row r="1028" spans="1:5" ht="24.95" customHeight="1" x14ac:dyDescent="0.15">
      <c r="A1028" s="78" t="s">
        <v>1059</v>
      </c>
      <c r="B1028" s="66">
        <v>19</v>
      </c>
      <c r="C1028" s="66">
        <v>77</v>
      </c>
      <c r="D1028" s="66">
        <v>77</v>
      </c>
      <c r="E1028" s="92">
        <f>D1028/C1028*100</f>
        <v>100</v>
      </c>
    </row>
    <row r="1029" spans="1:5" ht="24.95" customHeight="1" x14ac:dyDescent="0.15">
      <c r="A1029" s="79" t="s">
        <v>1060</v>
      </c>
      <c r="B1029" s="66"/>
      <c r="C1029" s="66">
        <v>0</v>
      </c>
      <c r="D1029" s="66">
        <v>0</v>
      </c>
      <c r="E1029" s="92"/>
    </row>
    <row r="1030" spans="1:5" ht="24.95" customHeight="1" x14ac:dyDescent="0.15">
      <c r="A1030" s="79" t="s">
        <v>1061</v>
      </c>
      <c r="B1030" s="66">
        <v>19</v>
      </c>
      <c r="C1030" s="66">
        <v>18</v>
      </c>
      <c r="D1030" s="66">
        <v>18</v>
      </c>
      <c r="E1030" s="92">
        <f>D1030/C1030*100</f>
        <v>100</v>
      </c>
    </row>
    <row r="1031" spans="1:5" ht="24.95" customHeight="1" x14ac:dyDescent="0.15">
      <c r="A1031" s="79" t="s">
        <v>1062</v>
      </c>
      <c r="B1031" s="66"/>
      <c r="C1031" s="66">
        <v>0</v>
      </c>
      <c r="D1031" s="66">
        <v>0</v>
      </c>
      <c r="E1031" s="92"/>
    </row>
    <row r="1032" spans="1:5" ht="24.95" customHeight="1" x14ac:dyDescent="0.15">
      <c r="A1032" s="79" t="s">
        <v>1063</v>
      </c>
      <c r="B1032" s="66"/>
      <c r="C1032" s="66">
        <v>0</v>
      </c>
      <c r="D1032" s="66">
        <v>0</v>
      </c>
      <c r="E1032" s="92"/>
    </row>
    <row r="1033" spans="1:5" ht="24.95" customHeight="1" x14ac:dyDescent="0.15">
      <c r="A1033" s="79" t="s">
        <v>1064</v>
      </c>
      <c r="B1033" s="66"/>
      <c r="C1033" s="66">
        <v>59</v>
      </c>
      <c r="D1033" s="66">
        <v>59</v>
      </c>
      <c r="E1033" s="92">
        <f>D1033/C1033*100</f>
        <v>100</v>
      </c>
    </row>
    <row r="1034" spans="1:5" ht="24.95" customHeight="1" x14ac:dyDescent="0.15">
      <c r="A1034" s="79" t="s">
        <v>1065</v>
      </c>
      <c r="B1034" s="66"/>
      <c r="C1034" s="66">
        <v>0</v>
      </c>
      <c r="D1034" s="66">
        <v>0</v>
      </c>
      <c r="E1034" s="92"/>
    </row>
    <row r="1035" spans="1:5" ht="24.95" customHeight="1" x14ac:dyDescent="0.15">
      <c r="A1035" s="78" t="s">
        <v>1066</v>
      </c>
      <c r="B1035" s="66">
        <v>0</v>
      </c>
      <c r="C1035" s="66">
        <v>3241</v>
      </c>
      <c r="D1035" s="66">
        <v>3241</v>
      </c>
      <c r="E1035" s="92">
        <f>D1035/C1035*100</f>
        <v>100</v>
      </c>
    </row>
    <row r="1036" spans="1:5" ht="24.95" customHeight="1" x14ac:dyDescent="0.15">
      <c r="A1036" s="79" t="s">
        <v>1067</v>
      </c>
      <c r="B1036" s="66"/>
      <c r="C1036" s="66">
        <v>2013</v>
      </c>
      <c r="D1036" s="66">
        <v>2013</v>
      </c>
      <c r="E1036" s="92">
        <f>D1036/C1036*100</f>
        <v>100</v>
      </c>
    </row>
    <row r="1037" spans="1:5" ht="24.95" customHeight="1" x14ac:dyDescent="0.15">
      <c r="A1037" s="79" t="s">
        <v>1068</v>
      </c>
      <c r="B1037" s="66"/>
      <c r="C1037" s="66">
        <v>537</v>
      </c>
      <c r="D1037" s="66">
        <v>537</v>
      </c>
      <c r="E1037" s="92">
        <f>D1037/C1037*100</f>
        <v>100</v>
      </c>
    </row>
    <row r="1038" spans="1:5" ht="24.95" customHeight="1" x14ac:dyDescent="0.15">
      <c r="A1038" s="79" t="s">
        <v>1069</v>
      </c>
      <c r="B1038" s="66"/>
      <c r="C1038" s="66">
        <v>0</v>
      </c>
      <c r="D1038" s="66">
        <v>0</v>
      </c>
      <c r="E1038" s="92"/>
    </row>
    <row r="1039" spans="1:5" ht="24.95" customHeight="1" x14ac:dyDescent="0.15">
      <c r="A1039" s="79" t="s">
        <v>1070</v>
      </c>
      <c r="B1039" s="66"/>
      <c r="C1039" s="66">
        <v>691</v>
      </c>
      <c r="D1039" s="66">
        <v>691</v>
      </c>
      <c r="E1039" s="92">
        <f>D1039/C1039*100</f>
        <v>100</v>
      </c>
    </row>
    <row r="1040" spans="1:5" ht="24.95" customHeight="1" x14ac:dyDescent="0.15">
      <c r="A1040" s="78" t="s">
        <v>1071</v>
      </c>
      <c r="B1040" s="66">
        <v>0</v>
      </c>
      <c r="C1040" s="66">
        <v>67</v>
      </c>
      <c r="D1040" s="66">
        <v>67</v>
      </c>
      <c r="E1040" s="92">
        <f>D1040/C1040*100</f>
        <v>100</v>
      </c>
    </row>
    <row r="1041" spans="1:5" ht="24.95" customHeight="1" x14ac:dyDescent="0.15">
      <c r="A1041" s="79" t="s">
        <v>1072</v>
      </c>
      <c r="B1041" s="66"/>
      <c r="C1041" s="66">
        <v>60</v>
      </c>
      <c r="D1041" s="66">
        <v>60</v>
      </c>
      <c r="E1041" s="92">
        <f>D1041/C1041*100</f>
        <v>100</v>
      </c>
    </row>
    <row r="1042" spans="1:5" ht="24.95" customHeight="1" x14ac:dyDescent="0.15">
      <c r="A1042" s="79" t="s">
        <v>1073</v>
      </c>
      <c r="B1042" s="66"/>
      <c r="C1042" s="66">
        <v>7</v>
      </c>
      <c r="D1042" s="66">
        <v>7</v>
      </c>
      <c r="E1042" s="92">
        <f>D1042/C1042*100</f>
        <v>100</v>
      </c>
    </row>
    <row r="1043" spans="1:5" ht="24.95" customHeight="1" x14ac:dyDescent="0.15">
      <c r="A1043" s="104" t="s">
        <v>1074</v>
      </c>
      <c r="B1043" s="66">
        <v>4209</v>
      </c>
      <c r="C1043" s="66">
        <v>25112</v>
      </c>
      <c r="D1043" s="66">
        <v>21353</v>
      </c>
      <c r="E1043" s="92">
        <f>D1043/C1043*100</f>
        <v>85.03106084740362</v>
      </c>
    </row>
    <row r="1044" spans="1:5" ht="24.95" customHeight="1" x14ac:dyDescent="0.15">
      <c r="A1044" s="78" t="s">
        <v>1075</v>
      </c>
      <c r="B1044" s="66">
        <v>0</v>
      </c>
      <c r="C1044" s="66">
        <v>3150</v>
      </c>
      <c r="D1044" s="66">
        <v>3150</v>
      </c>
      <c r="E1044" s="92">
        <f>D1044/C1044*100</f>
        <v>100</v>
      </c>
    </row>
    <row r="1045" spans="1:5" ht="24.95" customHeight="1" x14ac:dyDescent="0.15">
      <c r="A1045" s="79" t="s">
        <v>1076</v>
      </c>
      <c r="B1045" s="66">
        <v>0</v>
      </c>
      <c r="C1045" s="66">
        <v>0</v>
      </c>
      <c r="D1045" s="66">
        <v>0</v>
      </c>
      <c r="E1045" s="92"/>
    </row>
    <row r="1046" spans="1:5" ht="24.95" customHeight="1" x14ac:dyDescent="0.15">
      <c r="A1046" s="79" t="s">
        <v>1077</v>
      </c>
      <c r="B1046" s="66"/>
      <c r="C1046" s="66">
        <v>0</v>
      </c>
      <c r="D1046" s="66">
        <v>0</v>
      </c>
      <c r="E1046" s="92"/>
    </row>
    <row r="1047" spans="1:5" ht="24.95" customHeight="1" x14ac:dyDescent="0.15">
      <c r="A1047" s="79" t="s">
        <v>1078</v>
      </c>
      <c r="B1047" s="66"/>
      <c r="C1047" s="66">
        <v>0</v>
      </c>
      <c r="D1047" s="66">
        <v>0</v>
      </c>
      <c r="E1047" s="92"/>
    </row>
    <row r="1048" spans="1:5" ht="24.95" customHeight="1" x14ac:dyDescent="0.15">
      <c r="A1048" s="79" t="s">
        <v>1079</v>
      </c>
      <c r="B1048" s="66"/>
      <c r="C1048" s="66">
        <v>0</v>
      </c>
      <c r="D1048" s="66">
        <v>0</v>
      </c>
      <c r="E1048" s="92"/>
    </row>
    <row r="1049" spans="1:5" ht="24.95" customHeight="1" x14ac:dyDescent="0.15">
      <c r="A1049" s="79" t="s">
        <v>1080</v>
      </c>
      <c r="B1049" s="66"/>
      <c r="C1049" s="66">
        <v>0</v>
      </c>
      <c r="D1049" s="66">
        <v>0</v>
      </c>
      <c r="E1049" s="92"/>
    </row>
    <row r="1050" spans="1:5" ht="24.95" customHeight="1" x14ac:dyDescent="0.15">
      <c r="A1050" s="79" t="s">
        <v>1081</v>
      </c>
      <c r="B1050" s="66"/>
      <c r="C1050" s="66">
        <v>0</v>
      </c>
      <c r="D1050" s="66">
        <v>0</v>
      </c>
      <c r="E1050" s="92"/>
    </row>
    <row r="1051" spans="1:5" ht="24.95" customHeight="1" x14ac:dyDescent="0.15">
      <c r="A1051" s="79" t="s">
        <v>1082</v>
      </c>
      <c r="B1051" s="66"/>
      <c r="C1051" s="66">
        <v>0</v>
      </c>
      <c r="D1051" s="66">
        <v>0</v>
      </c>
      <c r="E1051" s="92"/>
    </row>
    <row r="1052" spans="1:5" ht="24.95" customHeight="1" x14ac:dyDescent="0.15">
      <c r="A1052" s="79" t="s">
        <v>1083</v>
      </c>
      <c r="B1052" s="66"/>
      <c r="C1052" s="66">
        <v>0</v>
      </c>
      <c r="D1052" s="66">
        <v>0</v>
      </c>
      <c r="E1052" s="92"/>
    </row>
    <row r="1053" spans="1:5" ht="24.95" customHeight="1" x14ac:dyDescent="0.15">
      <c r="A1053" s="79" t="s">
        <v>1084</v>
      </c>
      <c r="B1053" s="66"/>
      <c r="C1053" s="66">
        <v>3150</v>
      </c>
      <c r="D1053" s="66">
        <v>3150</v>
      </c>
      <c r="E1053" s="92">
        <f>D1053/C1053*100</f>
        <v>100</v>
      </c>
    </row>
    <row r="1054" spans="1:5" ht="24.95" customHeight="1" x14ac:dyDescent="0.15">
      <c r="A1054" s="78" t="s">
        <v>1085</v>
      </c>
      <c r="B1054" s="66">
        <v>3487</v>
      </c>
      <c r="C1054" s="66">
        <v>15277</v>
      </c>
      <c r="D1054" s="66">
        <v>11684</v>
      </c>
      <c r="E1054" s="92">
        <f>D1054/C1054*100</f>
        <v>76.48098448648295</v>
      </c>
    </row>
    <row r="1055" spans="1:5" ht="24.95" customHeight="1" x14ac:dyDescent="0.15">
      <c r="A1055" s="79" t="s">
        <v>1086</v>
      </c>
      <c r="B1055" s="66">
        <v>652</v>
      </c>
      <c r="C1055" s="66">
        <v>671</v>
      </c>
      <c r="D1055" s="66">
        <v>671</v>
      </c>
      <c r="E1055" s="92">
        <f>D1055/C1055*100</f>
        <v>100</v>
      </c>
    </row>
    <row r="1056" spans="1:5" ht="24.95" customHeight="1" x14ac:dyDescent="0.15">
      <c r="A1056" s="79" t="s">
        <v>1087</v>
      </c>
      <c r="B1056" s="66">
        <v>0</v>
      </c>
      <c r="C1056" s="66">
        <v>30</v>
      </c>
      <c r="D1056" s="66">
        <v>30</v>
      </c>
      <c r="E1056" s="92">
        <f>D1056/C1056*100</f>
        <v>100</v>
      </c>
    </row>
    <row r="1057" spans="1:5" ht="24.95" customHeight="1" x14ac:dyDescent="0.15">
      <c r="A1057" s="79" t="s">
        <v>1088</v>
      </c>
      <c r="B1057" s="66">
        <v>236</v>
      </c>
      <c r="C1057" s="66">
        <v>252</v>
      </c>
      <c r="D1057" s="66">
        <v>252</v>
      </c>
      <c r="E1057" s="92">
        <f>D1057/C1057*100</f>
        <v>100</v>
      </c>
    </row>
    <row r="1058" spans="1:5" ht="24.95" customHeight="1" x14ac:dyDescent="0.15">
      <c r="A1058" s="79" t="s">
        <v>1089</v>
      </c>
      <c r="B1058" s="66">
        <v>0</v>
      </c>
      <c r="C1058" s="66">
        <v>0</v>
      </c>
      <c r="D1058" s="66">
        <v>0</v>
      </c>
      <c r="E1058" s="92"/>
    </row>
    <row r="1059" spans="1:5" ht="24.95" customHeight="1" x14ac:dyDescent="0.15">
      <c r="A1059" s="79" t="s">
        <v>1090</v>
      </c>
      <c r="B1059" s="66">
        <v>0</v>
      </c>
      <c r="C1059" s="66">
        <v>0</v>
      </c>
      <c r="D1059" s="66">
        <v>0</v>
      </c>
      <c r="E1059" s="92"/>
    </row>
    <row r="1060" spans="1:5" ht="24.95" customHeight="1" x14ac:dyDescent="0.15">
      <c r="A1060" s="79" t="s">
        <v>1091</v>
      </c>
      <c r="B1060" s="66">
        <v>0</v>
      </c>
      <c r="C1060" s="66">
        <v>0</v>
      </c>
      <c r="D1060" s="66">
        <v>0</v>
      </c>
      <c r="E1060" s="92"/>
    </row>
    <row r="1061" spans="1:5" ht="24.95" customHeight="1" x14ac:dyDescent="0.15">
      <c r="A1061" s="79" t="s">
        <v>1092</v>
      </c>
      <c r="B1061" s="66">
        <v>0</v>
      </c>
      <c r="C1061" s="66">
        <v>0</v>
      </c>
      <c r="D1061" s="66">
        <v>0</v>
      </c>
      <c r="E1061" s="92"/>
    </row>
    <row r="1062" spans="1:5" ht="24.95" customHeight="1" x14ac:dyDescent="0.15">
      <c r="A1062" s="79" t="s">
        <v>1093</v>
      </c>
      <c r="B1062" s="66">
        <v>0</v>
      </c>
      <c r="C1062" s="66">
        <v>0</v>
      </c>
      <c r="D1062" s="66">
        <v>0</v>
      </c>
      <c r="E1062" s="92"/>
    </row>
    <row r="1063" spans="1:5" ht="24.95" customHeight="1" x14ac:dyDescent="0.15">
      <c r="A1063" s="79" t="s">
        <v>1094</v>
      </c>
      <c r="B1063" s="66">
        <v>0</v>
      </c>
      <c r="C1063" s="66">
        <v>0</v>
      </c>
      <c r="D1063" s="66">
        <v>0</v>
      </c>
      <c r="E1063" s="92"/>
    </row>
    <row r="1064" spans="1:5" ht="24.95" customHeight="1" x14ac:dyDescent="0.15">
      <c r="A1064" s="79" t="s">
        <v>1095</v>
      </c>
      <c r="B1064" s="66">
        <v>0</v>
      </c>
      <c r="C1064" s="66">
        <v>0</v>
      </c>
      <c r="D1064" s="66">
        <v>0</v>
      </c>
      <c r="E1064" s="92"/>
    </row>
    <row r="1065" spans="1:5" ht="24.95" customHeight="1" x14ac:dyDescent="0.15">
      <c r="A1065" s="79" t="s">
        <v>1096</v>
      </c>
      <c r="B1065" s="66">
        <v>0</v>
      </c>
      <c r="C1065" s="66">
        <v>0</v>
      </c>
      <c r="D1065" s="66">
        <v>0</v>
      </c>
      <c r="E1065" s="92"/>
    </row>
    <row r="1066" spans="1:5" ht="24.95" customHeight="1" x14ac:dyDescent="0.15">
      <c r="A1066" s="79" t="s">
        <v>1097</v>
      </c>
      <c r="B1066" s="66">
        <v>0</v>
      </c>
      <c r="C1066" s="66">
        <v>0</v>
      </c>
      <c r="D1066" s="66">
        <v>0</v>
      </c>
      <c r="E1066" s="92"/>
    </row>
    <row r="1067" spans="1:5" ht="24.95" customHeight="1" x14ac:dyDescent="0.15">
      <c r="A1067" s="79" t="s">
        <v>1098</v>
      </c>
      <c r="B1067" s="66">
        <v>0</v>
      </c>
      <c r="C1067" s="66">
        <v>0</v>
      </c>
      <c r="D1067" s="66">
        <v>0</v>
      </c>
      <c r="E1067" s="92"/>
    </row>
    <row r="1068" spans="1:5" ht="24.95" customHeight="1" x14ac:dyDescent="0.15">
      <c r="A1068" s="79" t="s">
        <v>1099</v>
      </c>
      <c r="B1068" s="66">
        <v>0</v>
      </c>
      <c r="C1068" s="66">
        <v>0</v>
      </c>
      <c r="D1068" s="66">
        <v>0</v>
      </c>
      <c r="E1068" s="92"/>
    </row>
    <row r="1069" spans="1:5" ht="24.95" customHeight="1" x14ac:dyDescent="0.15">
      <c r="A1069" s="79" t="s">
        <v>1100</v>
      </c>
      <c r="B1069" s="66">
        <v>2599</v>
      </c>
      <c r="C1069" s="66">
        <v>14324</v>
      </c>
      <c r="D1069" s="66">
        <v>10731</v>
      </c>
      <c r="E1069" s="92">
        <f>D1069/C1069*100</f>
        <v>74.91622451829097</v>
      </c>
    </row>
    <row r="1070" spans="1:5" ht="24.95" customHeight="1" x14ac:dyDescent="0.15">
      <c r="A1070" s="78" t="s">
        <v>1101</v>
      </c>
      <c r="B1070" s="66">
        <v>0</v>
      </c>
      <c r="C1070" s="66">
        <v>0</v>
      </c>
      <c r="D1070" s="66">
        <v>0</v>
      </c>
      <c r="E1070" s="92"/>
    </row>
    <row r="1071" spans="1:5" ht="24.95" customHeight="1" x14ac:dyDescent="0.15">
      <c r="A1071" s="79" t="s">
        <v>1102</v>
      </c>
      <c r="B1071" s="66"/>
      <c r="C1071" s="66">
        <v>0</v>
      </c>
      <c r="D1071" s="66">
        <v>0</v>
      </c>
      <c r="E1071" s="92"/>
    </row>
    <row r="1072" spans="1:5" ht="24.95" customHeight="1" x14ac:dyDescent="0.15">
      <c r="A1072" s="79" t="s">
        <v>1103</v>
      </c>
      <c r="B1072" s="66"/>
      <c r="C1072" s="66">
        <v>0</v>
      </c>
      <c r="D1072" s="66">
        <v>0</v>
      </c>
      <c r="E1072" s="92"/>
    </row>
    <row r="1073" spans="1:5" ht="24.95" customHeight="1" x14ac:dyDescent="0.15">
      <c r="A1073" s="79" t="s">
        <v>1104</v>
      </c>
      <c r="B1073" s="66"/>
      <c r="C1073" s="66">
        <v>0</v>
      </c>
      <c r="D1073" s="66">
        <v>0</v>
      </c>
      <c r="E1073" s="92"/>
    </row>
    <row r="1074" spans="1:5" ht="24.95" customHeight="1" x14ac:dyDescent="0.15">
      <c r="A1074" s="79" t="s">
        <v>1105</v>
      </c>
      <c r="B1074" s="66"/>
      <c r="C1074" s="66">
        <v>0</v>
      </c>
      <c r="D1074" s="66">
        <v>0</v>
      </c>
      <c r="E1074" s="92"/>
    </row>
    <row r="1075" spans="1:5" ht="24.95" customHeight="1" x14ac:dyDescent="0.15">
      <c r="A1075" s="78" t="s">
        <v>1106</v>
      </c>
      <c r="B1075" s="66">
        <v>56</v>
      </c>
      <c r="C1075" s="66">
        <v>119</v>
      </c>
      <c r="D1075" s="66">
        <v>119</v>
      </c>
      <c r="E1075" s="92">
        <f>D1075/C1075*100</f>
        <v>100</v>
      </c>
    </row>
    <row r="1076" spans="1:5" ht="24.95" customHeight="1" x14ac:dyDescent="0.15">
      <c r="A1076" s="79" t="s">
        <v>1107</v>
      </c>
      <c r="B1076" s="66"/>
      <c r="C1076" s="66">
        <v>0</v>
      </c>
      <c r="D1076" s="66">
        <v>0</v>
      </c>
      <c r="E1076" s="92"/>
    </row>
    <row r="1077" spans="1:5" ht="24.95" customHeight="1" x14ac:dyDescent="0.15">
      <c r="A1077" s="79" t="s">
        <v>1108</v>
      </c>
      <c r="B1077" s="66">
        <v>21</v>
      </c>
      <c r="C1077" s="66">
        <v>69</v>
      </c>
      <c r="D1077" s="66">
        <v>69</v>
      </c>
      <c r="E1077" s="92">
        <f>D1077/C1077*100</f>
        <v>100</v>
      </c>
    </row>
    <row r="1078" spans="1:5" ht="24.95" customHeight="1" x14ac:dyDescent="0.15">
      <c r="A1078" s="79" t="s">
        <v>1109</v>
      </c>
      <c r="B1078" s="66">
        <v>0</v>
      </c>
      <c r="C1078" s="66">
        <v>0</v>
      </c>
      <c r="D1078" s="66">
        <v>0</v>
      </c>
      <c r="E1078" s="92"/>
    </row>
    <row r="1079" spans="1:5" ht="24.95" customHeight="1" x14ac:dyDescent="0.15">
      <c r="A1079" s="79" t="s">
        <v>1110</v>
      </c>
      <c r="B1079" s="66">
        <v>0</v>
      </c>
      <c r="C1079" s="66">
        <v>0</v>
      </c>
      <c r="D1079" s="66">
        <v>0</v>
      </c>
      <c r="E1079" s="92"/>
    </row>
    <row r="1080" spans="1:5" ht="24.95" customHeight="1" x14ac:dyDescent="0.15">
      <c r="A1080" s="79" t="s">
        <v>1111</v>
      </c>
      <c r="B1080" s="66">
        <v>0</v>
      </c>
      <c r="C1080" s="66">
        <v>0</v>
      </c>
      <c r="D1080" s="66">
        <v>0</v>
      </c>
      <c r="E1080" s="92"/>
    </row>
    <row r="1081" spans="1:5" ht="24.95" customHeight="1" x14ac:dyDescent="0.15">
      <c r="A1081" s="79" t="s">
        <v>1112</v>
      </c>
      <c r="B1081" s="66">
        <v>0</v>
      </c>
      <c r="C1081" s="66">
        <v>0</v>
      </c>
      <c r="D1081" s="66">
        <v>0</v>
      </c>
      <c r="E1081" s="92"/>
    </row>
    <row r="1082" spans="1:5" ht="24.95" customHeight="1" x14ac:dyDescent="0.15">
      <c r="A1082" s="79" t="s">
        <v>1113</v>
      </c>
      <c r="B1082" s="66">
        <v>0</v>
      </c>
      <c r="C1082" s="66">
        <v>15</v>
      </c>
      <c r="D1082" s="66">
        <v>15</v>
      </c>
      <c r="E1082" s="92">
        <f>D1082/C1082*100</f>
        <v>100</v>
      </c>
    </row>
    <row r="1083" spans="1:5" ht="24.95" customHeight="1" x14ac:dyDescent="0.15">
      <c r="A1083" s="79" t="s">
        <v>1114</v>
      </c>
      <c r="B1083" s="66">
        <v>0</v>
      </c>
      <c r="C1083" s="66">
        <v>0</v>
      </c>
      <c r="D1083" s="66">
        <v>0</v>
      </c>
      <c r="E1083" s="92"/>
    </row>
    <row r="1084" spans="1:5" ht="24.95" customHeight="1" x14ac:dyDescent="0.15">
      <c r="A1084" s="79" t="s">
        <v>1115</v>
      </c>
      <c r="B1084" s="66">
        <v>0</v>
      </c>
      <c r="C1084" s="66">
        <v>0</v>
      </c>
      <c r="D1084" s="66">
        <v>0</v>
      </c>
      <c r="E1084" s="92"/>
    </row>
    <row r="1085" spans="1:5" ht="24.95" customHeight="1" x14ac:dyDescent="0.15">
      <c r="A1085" s="79" t="s">
        <v>1116</v>
      </c>
      <c r="B1085" s="66">
        <v>0</v>
      </c>
      <c r="C1085" s="66">
        <v>0</v>
      </c>
      <c r="D1085" s="66">
        <v>0</v>
      </c>
      <c r="E1085" s="92"/>
    </row>
    <row r="1086" spans="1:5" ht="24.95" customHeight="1" x14ac:dyDescent="0.15">
      <c r="A1086" s="79" t="s">
        <v>1117</v>
      </c>
      <c r="B1086" s="66">
        <v>0</v>
      </c>
      <c r="C1086" s="66">
        <v>0</v>
      </c>
      <c r="D1086" s="66">
        <v>0</v>
      </c>
      <c r="E1086" s="92"/>
    </row>
    <row r="1087" spans="1:5" ht="24.95" customHeight="1" x14ac:dyDescent="0.15">
      <c r="A1087" s="79" t="s">
        <v>1118</v>
      </c>
      <c r="B1087" s="66">
        <v>0</v>
      </c>
      <c r="C1087" s="66">
        <v>0</v>
      </c>
      <c r="D1087" s="66">
        <v>0</v>
      </c>
      <c r="E1087" s="92"/>
    </row>
    <row r="1088" spans="1:5" ht="24.95" customHeight="1" x14ac:dyDescent="0.15">
      <c r="A1088" s="79" t="s">
        <v>1119</v>
      </c>
      <c r="B1088" s="66">
        <v>35</v>
      </c>
      <c r="C1088" s="66">
        <v>35</v>
      </c>
      <c r="D1088" s="66">
        <v>35</v>
      </c>
      <c r="E1088" s="92">
        <f>D1088/C1088*100</f>
        <v>100</v>
      </c>
    </row>
    <row r="1089" spans="1:5" ht="24.95" customHeight="1" x14ac:dyDescent="0.15">
      <c r="A1089" s="78" t="s">
        <v>1120</v>
      </c>
      <c r="B1089" s="66">
        <v>646</v>
      </c>
      <c r="C1089" s="66">
        <v>601</v>
      </c>
      <c r="D1089" s="66">
        <v>601</v>
      </c>
      <c r="E1089" s="92">
        <f>D1089/C1089*100</f>
        <v>100</v>
      </c>
    </row>
    <row r="1090" spans="1:5" ht="24.95" customHeight="1" x14ac:dyDescent="0.15">
      <c r="A1090" s="79" t="s">
        <v>1121</v>
      </c>
      <c r="B1090" s="66">
        <v>629</v>
      </c>
      <c r="C1090" s="66">
        <v>579</v>
      </c>
      <c r="D1090" s="66">
        <v>579</v>
      </c>
      <c r="E1090" s="92">
        <f>D1090/C1090*100</f>
        <v>100</v>
      </c>
    </row>
    <row r="1091" spans="1:5" ht="24.95" customHeight="1" x14ac:dyDescent="0.15">
      <c r="A1091" s="79" t="s">
        <v>1122</v>
      </c>
      <c r="B1091" s="66">
        <v>17</v>
      </c>
      <c r="C1091" s="66">
        <v>22</v>
      </c>
      <c r="D1091" s="66">
        <v>22</v>
      </c>
      <c r="E1091" s="92">
        <f>D1091/C1091*100</f>
        <v>100</v>
      </c>
    </row>
    <row r="1092" spans="1:5" ht="24.95" customHeight="1" x14ac:dyDescent="0.15">
      <c r="A1092" s="79" t="s">
        <v>1123</v>
      </c>
      <c r="B1092" s="66">
        <v>0</v>
      </c>
      <c r="C1092" s="66">
        <v>0</v>
      </c>
      <c r="D1092" s="66">
        <v>0</v>
      </c>
      <c r="E1092" s="92"/>
    </row>
    <row r="1093" spans="1:5" ht="24.95" customHeight="1" x14ac:dyDescent="0.15">
      <c r="A1093" s="79" t="s">
        <v>1124</v>
      </c>
      <c r="B1093" s="66">
        <v>0</v>
      </c>
      <c r="C1093" s="66">
        <v>0</v>
      </c>
      <c r="D1093" s="66">
        <v>0</v>
      </c>
      <c r="E1093" s="92"/>
    </row>
    <row r="1094" spans="1:5" ht="24.95" customHeight="1" x14ac:dyDescent="0.15">
      <c r="A1094" s="79" t="s">
        <v>1125</v>
      </c>
      <c r="B1094" s="66">
        <v>0</v>
      </c>
      <c r="C1094" s="66">
        <v>0</v>
      </c>
      <c r="D1094" s="66">
        <v>0</v>
      </c>
      <c r="E1094" s="92"/>
    </row>
    <row r="1095" spans="1:5" ht="24.95" customHeight="1" x14ac:dyDescent="0.15">
      <c r="A1095" s="79" t="s">
        <v>1126</v>
      </c>
      <c r="B1095" s="66">
        <v>0</v>
      </c>
      <c r="C1095" s="66">
        <v>0</v>
      </c>
      <c r="D1095" s="66">
        <v>0</v>
      </c>
      <c r="E1095" s="92"/>
    </row>
    <row r="1096" spans="1:5" ht="24.95" customHeight="1" x14ac:dyDescent="0.15">
      <c r="A1096" s="78" t="s">
        <v>1127</v>
      </c>
      <c r="B1096" s="66">
        <v>0</v>
      </c>
      <c r="C1096" s="66">
        <v>981</v>
      </c>
      <c r="D1096" s="66">
        <v>981</v>
      </c>
      <c r="E1096" s="92">
        <f>D1096/C1096*100</f>
        <v>100</v>
      </c>
    </row>
    <row r="1097" spans="1:5" ht="24.95" customHeight="1" x14ac:dyDescent="0.15">
      <c r="A1097" s="79" t="s">
        <v>1128</v>
      </c>
      <c r="B1097" s="66"/>
      <c r="C1097" s="66">
        <v>0</v>
      </c>
      <c r="D1097" s="66">
        <v>0</v>
      </c>
      <c r="E1097" s="92"/>
    </row>
    <row r="1098" spans="1:5" ht="24.95" customHeight="1" x14ac:dyDescent="0.15">
      <c r="A1098" s="79" t="s">
        <v>1129</v>
      </c>
      <c r="B1098" s="66"/>
      <c r="C1098" s="66">
        <v>0</v>
      </c>
      <c r="D1098" s="66">
        <v>0</v>
      </c>
      <c r="E1098" s="92"/>
    </row>
    <row r="1099" spans="1:5" ht="24.95" customHeight="1" x14ac:dyDescent="0.15">
      <c r="A1099" s="79" t="s">
        <v>1130</v>
      </c>
      <c r="B1099" s="66"/>
      <c r="C1099" s="66">
        <v>0</v>
      </c>
      <c r="D1099" s="66">
        <v>0</v>
      </c>
      <c r="E1099" s="92"/>
    </row>
    <row r="1100" spans="1:5" ht="24.95" customHeight="1" x14ac:dyDescent="0.15">
      <c r="A1100" s="79" t="s">
        <v>1131</v>
      </c>
      <c r="B1100" s="66"/>
      <c r="C1100" s="66">
        <v>0</v>
      </c>
      <c r="D1100" s="66">
        <v>0</v>
      </c>
      <c r="E1100" s="92"/>
    </row>
    <row r="1101" spans="1:5" ht="24.95" customHeight="1" x14ac:dyDescent="0.15">
      <c r="A1101" s="79" t="s">
        <v>1132</v>
      </c>
      <c r="B1101" s="66"/>
      <c r="C1101" s="66">
        <v>393</v>
      </c>
      <c r="D1101" s="66">
        <v>393</v>
      </c>
      <c r="E1101" s="92">
        <f>D1101/C1101*100</f>
        <v>100</v>
      </c>
    </row>
    <row r="1102" spans="1:5" ht="24.95" customHeight="1" x14ac:dyDescent="0.15">
      <c r="A1102" s="79" t="s">
        <v>1133</v>
      </c>
      <c r="B1102" s="66"/>
      <c r="C1102" s="66">
        <v>588</v>
      </c>
      <c r="D1102" s="66">
        <v>588</v>
      </c>
      <c r="E1102" s="92">
        <f>D1102/C1102*100</f>
        <v>100</v>
      </c>
    </row>
    <row r="1103" spans="1:5" ht="24.95" customHeight="1" x14ac:dyDescent="0.15">
      <c r="A1103" s="78" t="s">
        <v>1134</v>
      </c>
      <c r="B1103" s="66">
        <v>20</v>
      </c>
      <c r="C1103" s="66">
        <v>4984</v>
      </c>
      <c r="D1103" s="66">
        <v>4818</v>
      </c>
      <c r="E1103" s="92">
        <f>D1103/C1103*100</f>
        <v>96.669341894061</v>
      </c>
    </row>
    <row r="1104" spans="1:5" ht="24.95" customHeight="1" x14ac:dyDescent="0.15">
      <c r="A1104" s="79" t="s">
        <v>1135</v>
      </c>
      <c r="B1104" s="66">
        <v>0</v>
      </c>
      <c r="C1104" s="66">
        <v>0</v>
      </c>
      <c r="D1104" s="66">
        <v>0</v>
      </c>
      <c r="E1104" s="92"/>
    </row>
    <row r="1105" spans="1:5" ht="24.95" customHeight="1" x14ac:dyDescent="0.15">
      <c r="A1105" s="79" t="s">
        <v>1136</v>
      </c>
      <c r="B1105" s="66">
        <v>0</v>
      </c>
      <c r="C1105" s="66">
        <v>0</v>
      </c>
      <c r="D1105" s="66">
        <v>0</v>
      </c>
      <c r="E1105" s="92"/>
    </row>
    <row r="1106" spans="1:5" ht="24.95" customHeight="1" x14ac:dyDescent="0.15">
      <c r="A1106" s="79" t="s">
        <v>1137</v>
      </c>
      <c r="B1106" s="66">
        <v>0</v>
      </c>
      <c r="C1106" s="66">
        <v>0</v>
      </c>
      <c r="D1106" s="66">
        <v>0</v>
      </c>
      <c r="E1106" s="92"/>
    </row>
    <row r="1107" spans="1:5" ht="24.95" customHeight="1" x14ac:dyDescent="0.15">
      <c r="A1107" s="79" t="s">
        <v>1138</v>
      </c>
      <c r="B1107" s="66">
        <v>0</v>
      </c>
      <c r="C1107" s="66">
        <v>0</v>
      </c>
      <c r="D1107" s="66">
        <v>0</v>
      </c>
      <c r="E1107" s="92"/>
    </row>
    <row r="1108" spans="1:5" ht="24.95" customHeight="1" x14ac:dyDescent="0.15">
      <c r="A1108" s="79" t="s">
        <v>1139</v>
      </c>
      <c r="B1108" s="66">
        <v>20</v>
      </c>
      <c r="C1108" s="66">
        <v>4984</v>
      </c>
      <c r="D1108" s="66">
        <v>4818</v>
      </c>
      <c r="E1108" s="92">
        <f>D1108/C1108*100</f>
        <v>96.669341894061</v>
      </c>
    </row>
    <row r="1109" spans="1:5" ht="24.95" customHeight="1" x14ac:dyDescent="0.15">
      <c r="A1109" s="104" t="s">
        <v>1140</v>
      </c>
      <c r="B1109" s="66">
        <v>797</v>
      </c>
      <c r="C1109" s="66">
        <v>4019</v>
      </c>
      <c r="D1109" s="66">
        <v>3437</v>
      </c>
      <c r="E1109" s="92">
        <f>D1109/C1109*100</f>
        <v>85.51878576760387</v>
      </c>
    </row>
    <row r="1110" spans="1:5" ht="24.95" customHeight="1" x14ac:dyDescent="0.15">
      <c r="A1110" s="78" t="s">
        <v>1141</v>
      </c>
      <c r="B1110" s="66">
        <v>795</v>
      </c>
      <c r="C1110" s="66">
        <v>2707</v>
      </c>
      <c r="D1110" s="66">
        <v>2707</v>
      </c>
      <c r="E1110" s="92">
        <f>D1110/C1110*100</f>
        <v>100</v>
      </c>
    </row>
    <row r="1111" spans="1:5" ht="24.95" customHeight="1" x14ac:dyDescent="0.15">
      <c r="A1111" s="79" t="s">
        <v>1142</v>
      </c>
      <c r="B1111" s="66">
        <v>618</v>
      </c>
      <c r="C1111" s="66">
        <v>630</v>
      </c>
      <c r="D1111" s="66">
        <v>630</v>
      </c>
      <c r="E1111" s="92">
        <f>D1111/C1111*100</f>
        <v>100</v>
      </c>
    </row>
    <row r="1112" spans="1:5" ht="24.95" customHeight="1" x14ac:dyDescent="0.15">
      <c r="A1112" s="79" t="s">
        <v>1143</v>
      </c>
      <c r="B1112" s="66">
        <v>46</v>
      </c>
      <c r="C1112" s="66">
        <v>229</v>
      </c>
      <c r="D1112" s="66">
        <v>229</v>
      </c>
      <c r="E1112" s="92">
        <f>D1112/C1112*100</f>
        <v>100</v>
      </c>
    </row>
    <row r="1113" spans="1:5" ht="24.95" customHeight="1" x14ac:dyDescent="0.15">
      <c r="A1113" s="79" t="s">
        <v>1144</v>
      </c>
      <c r="B1113" s="66">
        <v>0</v>
      </c>
      <c r="C1113" s="66">
        <v>0</v>
      </c>
      <c r="D1113" s="66">
        <v>0</v>
      </c>
      <c r="E1113" s="92"/>
    </row>
    <row r="1114" spans="1:5" ht="24.95" customHeight="1" x14ac:dyDescent="0.15">
      <c r="A1114" s="79" t="s">
        <v>1145</v>
      </c>
      <c r="B1114" s="66">
        <v>0</v>
      </c>
      <c r="C1114" s="66">
        <v>0</v>
      </c>
      <c r="D1114" s="66">
        <v>0</v>
      </c>
      <c r="E1114" s="92"/>
    </row>
    <row r="1115" spans="1:5" ht="24.95" customHeight="1" x14ac:dyDescent="0.15">
      <c r="A1115" s="79" t="s">
        <v>1146</v>
      </c>
      <c r="B1115" s="66">
        <v>0</v>
      </c>
      <c r="C1115" s="66">
        <v>0</v>
      </c>
      <c r="D1115" s="66">
        <v>0</v>
      </c>
      <c r="E1115" s="92"/>
    </row>
    <row r="1116" spans="1:5" ht="24.95" customHeight="1" x14ac:dyDescent="0.15">
      <c r="A1116" s="79" t="s">
        <v>1147</v>
      </c>
      <c r="B1116" s="66">
        <v>0</v>
      </c>
      <c r="C1116" s="66">
        <v>0</v>
      </c>
      <c r="D1116" s="66">
        <v>0</v>
      </c>
      <c r="E1116" s="92"/>
    </row>
    <row r="1117" spans="1:5" ht="24.95" customHeight="1" x14ac:dyDescent="0.15">
      <c r="A1117" s="79" t="s">
        <v>1148</v>
      </c>
      <c r="B1117" s="66">
        <v>0</v>
      </c>
      <c r="C1117" s="66">
        <v>0</v>
      </c>
      <c r="D1117" s="66">
        <v>0</v>
      </c>
      <c r="E1117" s="92"/>
    </row>
    <row r="1118" spans="1:5" ht="24.95" customHeight="1" x14ac:dyDescent="0.15">
      <c r="A1118" s="79" t="s">
        <v>1149</v>
      </c>
      <c r="B1118" s="66">
        <v>126</v>
      </c>
      <c r="C1118" s="66">
        <v>127</v>
      </c>
      <c r="D1118" s="66">
        <v>127</v>
      </c>
      <c r="E1118" s="92">
        <f>D1118/C1118*100</f>
        <v>100</v>
      </c>
    </row>
    <row r="1119" spans="1:5" ht="24.95" customHeight="1" x14ac:dyDescent="0.15">
      <c r="A1119" s="79" t="s">
        <v>1150</v>
      </c>
      <c r="B1119" s="66">
        <v>5</v>
      </c>
      <c r="C1119" s="66">
        <v>1721</v>
      </c>
      <c r="D1119" s="66">
        <v>1721</v>
      </c>
      <c r="E1119" s="92">
        <f>D1119/C1119*100</f>
        <v>100</v>
      </c>
    </row>
    <row r="1120" spans="1:5" ht="24.95" customHeight="1" x14ac:dyDescent="0.15">
      <c r="A1120" s="78" t="s">
        <v>1151</v>
      </c>
      <c r="B1120" s="66">
        <v>0</v>
      </c>
      <c r="C1120" s="66">
        <v>1286</v>
      </c>
      <c r="D1120" s="66">
        <v>704</v>
      </c>
      <c r="E1120" s="92">
        <f>D1120/C1120*100</f>
        <v>54.74339035769829</v>
      </c>
    </row>
    <row r="1121" spans="1:5" ht="24.95" customHeight="1" x14ac:dyDescent="0.15">
      <c r="A1121" s="79" t="s">
        <v>1152</v>
      </c>
      <c r="B1121" s="66"/>
      <c r="C1121" s="66">
        <v>0</v>
      </c>
      <c r="D1121" s="66">
        <v>0</v>
      </c>
      <c r="E1121" s="92"/>
    </row>
    <row r="1122" spans="1:5" ht="24.95" customHeight="1" x14ac:dyDescent="0.15">
      <c r="A1122" s="79" t="s">
        <v>1153</v>
      </c>
      <c r="B1122" s="66"/>
      <c r="C1122" s="66">
        <v>0</v>
      </c>
      <c r="D1122" s="66">
        <v>0</v>
      </c>
      <c r="E1122" s="92"/>
    </row>
    <row r="1123" spans="1:5" ht="24.95" customHeight="1" x14ac:dyDescent="0.15">
      <c r="A1123" s="79" t="s">
        <v>1154</v>
      </c>
      <c r="B1123" s="66"/>
      <c r="C1123" s="66">
        <v>0</v>
      </c>
      <c r="D1123" s="66">
        <v>0</v>
      </c>
      <c r="E1123" s="92"/>
    </row>
    <row r="1124" spans="1:5" ht="24.95" customHeight="1" x14ac:dyDescent="0.15">
      <c r="A1124" s="79" t="s">
        <v>1155</v>
      </c>
      <c r="B1124" s="66"/>
      <c r="C1124" s="66">
        <v>0</v>
      </c>
      <c r="D1124" s="66">
        <v>0</v>
      </c>
      <c r="E1124" s="92"/>
    </row>
    <row r="1125" spans="1:5" ht="24.95" customHeight="1" x14ac:dyDescent="0.15">
      <c r="A1125" s="79" t="s">
        <v>1156</v>
      </c>
      <c r="B1125" s="66"/>
      <c r="C1125" s="66">
        <v>1286</v>
      </c>
      <c r="D1125" s="66">
        <v>704</v>
      </c>
      <c r="E1125" s="92">
        <f>D1125/C1125*100</f>
        <v>54.74339035769829</v>
      </c>
    </row>
    <row r="1126" spans="1:5" ht="24.95" customHeight="1" x14ac:dyDescent="0.15">
      <c r="A1126" s="78" t="s">
        <v>1157</v>
      </c>
      <c r="B1126" s="66">
        <v>2</v>
      </c>
      <c r="C1126" s="66">
        <v>26</v>
      </c>
      <c r="D1126" s="66">
        <v>26</v>
      </c>
      <c r="E1126" s="92">
        <f>D1126/C1126*100</f>
        <v>100</v>
      </c>
    </row>
    <row r="1127" spans="1:5" ht="24.95" customHeight="1" x14ac:dyDescent="0.15">
      <c r="A1127" s="79" t="s">
        <v>1158</v>
      </c>
      <c r="B1127" s="66"/>
      <c r="C1127" s="66">
        <v>0</v>
      </c>
      <c r="D1127" s="66">
        <v>0</v>
      </c>
      <c r="E1127" s="92"/>
    </row>
    <row r="1128" spans="1:5" ht="24.95" customHeight="1" x14ac:dyDescent="0.15">
      <c r="A1128" s="79" t="s">
        <v>1159</v>
      </c>
      <c r="B1128" s="66">
        <v>2</v>
      </c>
      <c r="C1128" s="66">
        <v>26</v>
      </c>
      <c r="D1128" s="66">
        <v>26</v>
      </c>
      <c r="E1128" s="92">
        <f>D1128/C1128*100</f>
        <v>100</v>
      </c>
    </row>
    <row r="1129" spans="1:5" ht="24.95" customHeight="1" x14ac:dyDescent="0.15">
      <c r="A1129" s="104" t="s">
        <v>1160</v>
      </c>
      <c r="B1129" s="66">
        <v>0</v>
      </c>
      <c r="C1129" s="66">
        <v>1436</v>
      </c>
      <c r="D1129" s="66">
        <v>1134</v>
      </c>
      <c r="E1129" s="92">
        <f>D1129/C1129*100</f>
        <v>78.96935933147631</v>
      </c>
    </row>
    <row r="1130" spans="1:5" ht="24.95" customHeight="1" x14ac:dyDescent="0.15">
      <c r="A1130" s="78" t="s">
        <v>1161</v>
      </c>
      <c r="B1130" s="66">
        <v>0</v>
      </c>
      <c r="C1130" s="66">
        <v>199</v>
      </c>
      <c r="D1130" s="66">
        <v>199</v>
      </c>
      <c r="E1130" s="92">
        <f>D1130/C1130*100</f>
        <v>100</v>
      </c>
    </row>
    <row r="1131" spans="1:5" ht="24.95" customHeight="1" x14ac:dyDescent="0.15">
      <c r="A1131" s="79" t="s">
        <v>1162</v>
      </c>
      <c r="B1131" s="66"/>
      <c r="C1131" s="66">
        <v>178</v>
      </c>
      <c r="D1131" s="66">
        <v>178</v>
      </c>
      <c r="E1131" s="92">
        <f>D1131/C1131*100</f>
        <v>100</v>
      </c>
    </row>
    <row r="1132" spans="1:5" ht="24.95" customHeight="1" x14ac:dyDescent="0.15">
      <c r="A1132" s="79" t="s">
        <v>1163</v>
      </c>
      <c r="B1132" s="66"/>
      <c r="C1132" s="66">
        <v>4</v>
      </c>
      <c r="D1132" s="66">
        <v>4</v>
      </c>
      <c r="E1132" s="92">
        <f>D1132/C1132*100</f>
        <v>100</v>
      </c>
    </row>
    <row r="1133" spans="1:5" ht="24.95" customHeight="1" x14ac:dyDescent="0.15">
      <c r="A1133" s="79" t="s">
        <v>1164</v>
      </c>
      <c r="B1133" s="66"/>
      <c r="C1133" s="66">
        <v>0</v>
      </c>
      <c r="D1133" s="66">
        <v>0</v>
      </c>
      <c r="E1133" s="92"/>
    </row>
    <row r="1134" spans="1:5" ht="24.95" customHeight="1" x14ac:dyDescent="0.15">
      <c r="A1134" s="79" t="s">
        <v>1165</v>
      </c>
      <c r="B1134" s="66"/>
      <c r="C1134" s="66">
        <v>0</v>
      </c>
      <c r="D1134" s="66">
        <v>0</v>
      </c>
      <c r="E1134" s="92"/>
    </row>
    <row r="1135" spans="1:5" ht="24.95" customHeight="1" x14ac:dyDescent="0.15">
      <c r="A1135" s="79" t="s">
        <v>1166</v>
      </c>
      <c r="B1135" s="66"/>
      <c r="C1135" s="66">
        <v>2</v>
      </c>
      <c r="D1135" s="66">
        <v>2</v>
      </c>
      <c r="E1135" s="92">
        <f>D1135/C1135*100</f>
        <v>100</v>
      </c>
    </row>
    <row r="1136" spans="1:5" ht="24.95" customHeight="1" x14ac:dyDescent="0.15">
      <c r="A1136" s="79" t="s">
        <v>1167</v>
      </c>
      <c r="B1136" s="66"/>
      <c r="C1136" s="66">
        <v>15</v>
      </c>
      <c r="D1136" s="66">
        <v>15</v>
      </c>
      <c r="E1136" s="92">
        <f>D1136/C1136*100</f>
        <v>100</v>
      </c>
    </row>
    <row r="1137" spans="1:5" ht="24.95" customHeight="1" x14ac:dyDescent="0.15">
      <c r="A1137" s="78" t="s">
        <v>1168</v>
      </c>
      <c r="B1137" s="66"/>
      <c r="C1137" s="66">
        <v>0</v>
      </c>
      <c r="D1137" s="66">
        <v>0</v>
      </c>
      <c r="E1137" s="92"/>
    </row>
    <row r="1138" spans="1:5" ht="24.95" customHeight="1" x14ac:dyDescent="0.15">
      <c r="A1138" s="79" t="s">
        <v>1169</v>
      </c>
      <c r="B1138" s="66"/>
      <c r="C1138" s="66">
        <v>0</v>
      </c>
      <c r="D1138" s="66">
        <v>0</v>
      </c>
      <c r="E1138" s="92"/>
    </row>
    <row r="1139" spans="1:5" ht="24.95" customHeight="1" x14ac:dyDescent="0.15">
      <c r="A1139" s="79" t="s">
        <v>1170</v>
      </c>
      <c r="B1139" s="66"/>
      <c r="C1139" s="66">
        <v>0</v>
      </c>
      <c r="D1139" s="66">
        <v>0</v>
      </c>
      <c r="E1139" s="92"/>
    </row>
    <row r="1140" spans="1:5" ht="24.95" customHeight="1" x14ac:dyDescent="0.15">
      <c r="A1140" s="79" t="s">
        <v>1171</v>
      </c>
      <c r="B1140" s="66"/>
      <c r="C1140" s="66">
        <v>0</v>
      </c>
      <c r="D1140" s="66">
        <v>0</v>
      </c>
      <c r="E1140" s="92"/>
    </row>
    <row r="1141" spans="1:5" ht="24.95" customHeight="1" x14ac:dyDescent="0.15">
      <c r="A1141" s="79" t="s">
        <v>1172</v>
      </c>
      <c r="B1141" s="66"/>
      <c r="C1141" s="66">
        <v>0</v>
      </c>
      <c r="D1141" s="66">
        <v>0</v>
      </c>
      <c r="E1141" s="92"/>
    </row>
    <row r="1142" spans="1:5" ht="24.95" customHeight="1" x14ac:dyDescent="0.15">
      <c r="A1142" s="79" t="s">
        <v>1173</v>
      </c>
      <c r="B1142" s="66"/>
      <c r="C1142" s="66">
        <v>0</v>
      </c>
      <c r="D1142" s="66">
        <v>0</v>
      </c>
      <c r="E1142" s="92"/>
    </row>
    <row r="1143" spans="1:5" ht="24.95" customHeight="1" x14ac:dyDescent="0.15">
      <c r="A1143" s="79" t="s">
        <v>1174</v>
      </c>
      <c r="B1143" s="66"/>
      <c r="C1143" s="66">
        <v>0</v>
      </c>
      <c r="D1143" s="66">
        <v>0</v>
      </c>
      <c r="E1143" s="92"/>
    </row>
    <row r="1144" spans="1:5" ht="24.95" customHeight="1" x14ac:dyDescent="0.15">
      <c r="A1144" s="79" t="s">
        <v>1175</v>
      </c>
      <c r="B1144" s="66"/>
      <c r="C1144" s="66">
        <v>0</v>
      </c>
      <c r="D1144" s="66">
        <v>0</v>
      </c>
      <c r="E1144" s="92"/>
    </row>
    <row r="1145" spans="1:5" ht="24.95" customHeight="1" x14ac:dyDescent="0.15">
      <c r="A1145" s="79" t="s">
        <v>1176</v>
      </c>
      <c r="B1145" s="66"/>
      <c r="C1145" s="66">
        <v>0</v>
      </c>
      <c r="D1145" s="66">
        <v>0</v>
      </c>
      <c r="E1145" s="92"/>
    </row>
    <row r="1146" spans="1:5" ht="24.95" customHeight="1" x14ac:dyDescent="0.15">
      <c r="A1146" s="79" t="s">
        <v>1177</v>
      </c>
      <c r="B1146" s="66"/>
      <c r="C1146" s="66">
        <v>0</v>
      </c>
      <c r="D1146" s="66">
        <v>0</v>
      </c>
      <c r="E1146" s="92"/>
    </row>
    <row r="1147" spans="1:5" ht="24.95" customHeight="1" x14ac:dyDescent="0.15">
      <c r="A1147" s="78" t="s">
        <v>1178</v>
      </c>
      <c r="B1147" s="66"/>
      <c r="C1147" s="66">
        <v>1157</v>
      </c>
      <c r="D1147" s="66">
        <v>903</v>
      </c>
      <c r="E1147" s="92">
        <f>D1147/C1147*100</f>
        <v>78.04667242869489</v>
      </c>
    </row>
    <row r="1148" spans="1:5" ht="24.95" customHeight="1" x14ac:dyDescent="0.15">
      <c r="A1148" s="79" t="s">
        <v>1179</v>
      </c>
      <c r="B1148" s="66"/>
      <c r="C1148" s="66">
        <v>0</v>
      </c>
      <c r="D1148" s="66">
        <v>0</v>
      </c>
      <c r="E1148" s="92"/>
    </row>
    <row r="1149" spans="1:5" ht="24.95" customHeight="1" x14ac:dyDescent="0.15">
      <c r="A1149" s="79" t="s">
        <v>1180</v>
      </c>
      <c r="B1149" s="66"/>
      <c r="C1149" s="66">
        <v>0</v>
      </c>
      <c r="D1149" s="66">
        <v>0</v>
      </c>
      <c r="E1149" s="92"/>
    </row>
    <row r="1150" spans="1:5" ht="24.95" customHeight="1" x14ac:dyDescent="0.15">
      <c r="A1150" s="79" t="s">
        <v>1181</v>
      </c>
      <c r="B1150" s="66"/>
      <c r="C1150" s="66">
        <v>0</v>
      </c>
      <c r="D1150" s="66">
        <v>0</v>
      </c>
      <c r="E1150" s="92"/>
    </row>
    <row r="1151" spans="1:5" ht="24.95" customHeight="1" x14ac:dyDescent="0.15">
      <c r="A1151" s="79" t="s">
        <v>1182</v>
      </c>
      <c r="B1151" s="66"/>
      <c r="C1151" s="66">
        <v>0</v>
      </c>
      <c r="D1151" s="66">
        <v>0</v>
      </c>
      <c r="E1151" s="92"/>
    </row>
    <row r="1152" spans="1:5" ht="24.95" customHeight="1" x14ac:dyDescent="0.15">
      <c r="A1152" s="79" t="s">
        <v>1183</v>
      </c>
      <c r="B1152" s="66"/>
      <c r="C1152" s="66">
        <v>1157</v>
      </c>
      <c r="D1152" s="66">
        <v>903</v>
      </c>
      <c r="E1152" s="92">
        <f>D1152/C1152*100</f>
        <v>78.04667242869489</v>
      </c>
    </row>
    <row r="1153" spans="1:5" ht="24.95" customHeight="1" x14ac:dyDescent="0.15">
      <c r="A1153" s="78" t="s">
        <v>1184</v>
      </c>
      <c r="B1153" s="66">
        <v>0</v>
      </c>
      <c r="C1153" s="66">
        <v>0</v>
      </c>
      <c r="D1153" s="66">
        <v>0</v>
      </c>
      <c r="E1153" s="92"/>
    </row>
    <row r="1154" spans="1:5" ht="24.95" customHeight="1" x14ac:dyDescent="0.15">
      <c r="A1154" s="79" t="s">
        <v>1185</v>
      </c>
      <c r="B1154" s="66"/>
      <c r="C1154" s="66">
        <v>0</v>
      </c>
      <c r="D1154" s="66">
        <v>0</v>
      </c>
      <c r="E1154" s="92"/>
    </row>
    <row r="1155" spans="1:5" ht="24.95" customHeight="1" x14ac:dyDescent="0.15">
      <c r="A1155" s="79" t="s">
        <v>1186</v>
      </c>
      <c r="B1155" s="66"/>
      <c r="C1155" s="66">
        <v>0</v>
      </c>
      <c r="D1155" s="66">
        <v>0</v>
      </c>
      <c r="E1155" s="92"/>
    </row>
    <row r="1156" spans="1:5" ht="24.95" customHeight="1" x14ac:dyDescent="0.15">
      <c r="A1156" s="78" t="s">
        <v>1187</v>
      </c>
      <c r="B1156" s="66">
        <v>0</v>
      </c>
      <c r="C1156" s="66">
        <v>80</v>
      </c>
      <c r="D1156" s="66">
        <v>32</v>
      </c>
      <c r="E1156" s="92">
        <f>D1156/C1156*100</f>
        <v>40</v>
      </c>
    </row>
    <row r="1157" spans="1:5" ht="24.95" customHeight="1" x14ac:dyDescent="0.15">
      <c r="A1157" s="79" t="s">
        <v>1188</v>
      </c>
      <c r="B1157" s="66"/>
      <c r="C1157" s="66">
        <v>80</v>
      </c>
      <c r="D1157" s="66">
        <v>32</v>
      </c>
      <c r="E1157" s="92">
        <f>D1157/C1157*100</f>
        <v>40</v>
      </c>
    </row>
    <row r="1158" spans="1:5" ht="24.95" customHeight="1" x14ac:dyDescent="0.15">
      <c r="A1158" s="104" t="s">
        <v>1189</v>
      </c>
      <c r="B1158" s="66">
        <v>0</v>
      </c>
      <c r="C1158" s="66">
        <v>0</v>
      </c>
      <c r="D1158" s="66">
        <v>0</v>
      </c>
      <c r="E1158" s="92"/>
    </row>
    <row r="1159" spans="1:5" ht="24.95" customHeight="1" x14ac:dyDescent="0.15">
      <c r="A1159" s="78" t="s">
        <v>1190</v>
      </c>
      <c r="B1159" s="66"/>
      <c r="C1159" s="66">
        <v>0</v>
      </c>
      <c r="D1159" s="66">
        <v>0</v>
      </c>
      <c r="E1159" s="92"/>
    </row>
    <row r="1160" spans="1:5" ht="24.95" customHeight="1" x14ac:dyDescent="0.15">
      <c r="A1160" s="78" t="s">
        <v>1191</v>
      </c>
      <c r="B1160" s="66"/>
      <c r="C1160" s="66">
        <v>0</v>
      </c>
      <c r="D1160" s="66">
        <v>0</v>
      </c>
      <c r="E1160" s="92"/>
    </row>
    <row r="1161" spans="1:5" ht="24.95" customHeight="1" x14ac:dyDescent="0.15">
      <c r="A1161" s="78" t="s">
        <v>1192</v>
      </c>
      <c r="B1161" s="66"/>
      <c r="C1161" s="66">
        <v>0</v>
      </c>
      <c r="D1161" s="66">
        <v>0</v>
      </c>
      <c r="E1161" s="92"/>
    </row>
    <row r="1162" spans="1:5" ht="24.95" customHeight="1" x14ac:dyDescent="0.15">
      <c r="A1162" s="78" t="s">
        <v>1193</v>
      </c>
      <c r="B1162" s="66"/>
      <c r="C1162" s="66">
        <v>0</v>
      </c>
      <c r="D1162" s="66">
        <v>0</v>
      </c>
      <c r="E1162" s="92"/>
    </row>
    <row r="1163" spans="1:5" ht="24.95" customHeight="1" x14ac:dyDescent="0.15">
      <c r="A1163" s="78" t="s">
        <v>1194</v>
      </c>
      <c r="B1163" s="66"/>
      <c r="C1163" s="66">
        <v>0</v>
      </c>
      <c r="D1163" s="66">
        <v>0</v>
      </c>
      <c r="E1163" s="92"/>
    </row>
    <row r="1164" spans="1:5" ht="24.95" customHeight="1" x14ac:dyDescent="0.15">
      <c r="A1164" s="78" t="s">
        <v>1195</v>
      </c>
      <c r="B1164" s="66"/>
      <c r="C1164" s="66">
        <v>0</v>
      </c>
      <c r="D1164" s="66">
        <v>0</v>
      </c>
      <c r="E1164" s="92"/>
    </row>
    <row r="1165" spans="1:5" ht="24.95" customHeight="1" x14ac:dyDescent="0.15">
      <c r="A1165" s="78" t="s">
        <v>1196</v>
      </c>
      <c r="B1165" s="66"/>
      <c r="C1165" s="66">
        <v>0</v>
      </c>
      <c r="D1165" s="66">
        <v>0</v>
      </c>
      <c r="E1165" s="92"/>
    </row>
    <row r="1166" spans="1:5" ht="24.95" customHeight="1" x14ac:dyDescent="0.15">
      <c r="A1166" s="78" t="s">
        <v>1197</v>
      </c>
      <c r="B1166" s="66"/>
      <c r="C1166" s="66">
        <v>0</v>
      </c>
      <c r="D1166" s="66">
        <v>0</v>
      </c>
      <c r="E1166" s="92"/>
    </row>
    <row r="1167" spans="1:5" ht="24.95" customHeight="1" x14ac:dyDescent="0.15">
      <c r="A1167" s="78" t="s">
        <v>1198</v>
      </c>
      <c r="B1167" s="66"/>
      <c r="C1167" s="66">
        <v>0</v>
      </c>
      <c r="D1167" s="66">
        <v>0</v>
      </c>
      <c r="E1167" s="92"/>
    </row>
    <row r="1168" spans="1:5" ht="24.95" customHeight="1" x14ac:dyDescent="0.15">
      <c r="A1168" s="104" t="s">
        <v>1199</v>
      </c>
      <c r="B1168" s="66">
        <v>5867</v>
      </c>
      <c r="C1168" s="66">
        <v>10209</v>
      </c>
      <c r="D1168" s="66">
        <v>10209</v>
      </c>
      <c r="E1168" s="92">
        <f>D1168/C1168*100</f>
        <v>100</v>
      </c>
    </row>
    <row r="1169" spans="1:5" ht="24.95" customHeight="1" x14ac:dyDescent="0.15">
      <c r="A1169" s="78" t="s">
        <v>1200</v>
      </c>
      <c r="B1169" s="66">
        <v>5078</v>
      </c>
      <c r="C1169" s="66">
        <v>8785</v>
      </c>
      <c r="D1169" s="66">
        <v>8785</v>
      </c>
      <c r="E1169" s="92">
        <f>D1169/C1169*100</f>
        <v>100</v>
      </c>
    </row>
    <row r="1170" spans="1:5" ht="24.95" customHeight="1" x14ac:dyDescent="0.15">
      <c r="A1170" s="79" t="s">
        <v>1201</v>
      </c>
      <c r="B1170" s="66">
        <v>2284</v>
      </c>
      <c r="C1170" s="66">
        <v>2478</v>
      </c>
      <c r="D1170" s="66">
        <v>2478</v>
      </c>
      <c r="E1170" s="92">
        <f>D1170/C1170*100</f>
        <v>100</v>
      </c>
    </row>
    <row r="1171" spans="1:5" ht="24.95" customHeight="1" x14ac:dyDescent="0.15">
      <c r="A1171" s="79" t="s">
        <v>1202</v>
      </c>
      <c r="B1171" s="66">
        <v>97</v>
      </c>
      <c r="C1171" s="66">
        <v>168</v>
      </c>
      <c r="D1171" s="66">
        <v>168</v>
      </c>
      <c r="E1171" s="92">
        <f>D1171/C1171*100</f>
        <v>100</v>
      </c>
    </row>
    <row r="1172" spans="1:5" ht="24.95" customHeight="1" x14ac:dyDescent="0.15">
      <c r="A1172" s="79" t="s">
        <v>1203</v>
      </c>
      <c r="B1172" s="66">
        <v>0</v>
      </c>
      <c r="C1172" s="66">
        <v>5</v>
      </c>
      <c r="D1172" s="66">
        <v>5</v>
      </c>
      <c r="E1172" s="92">
        <f>D1172/C1172*100</f>
        <v>100</v>
      </c>
    </row>
    <row r="1173" spans="1:5" ht="24.95" customHeight="1" x14ac:dyDescent="0.15">
      <c r="A1173" s="79" t="s">
        <v>1204</v>
      </c>
      <c r="B1173" s="66">
        <v>0</v>
      </c>
      <c r="C1173" s="66">
        <v>807</v>
      </c>
      <c r="D1173" s="66">
        <v>807</v>
      </c>
      <c r="E1173" s="92">
        <f>D1173/C1173*100</f>
        <v>100</v>
      </c>
    </row>
    <row r="1174" spans="1:5" ht="24.95" customHeight="1" x14ac:dyDescent="0.15">
      <c r="A1174" s="79" t="s">
        <v>1205</v>
      </c>
      <c r="B1174" s="66">
        <v>45</v>
      </c>
      <c r="C1174" s="66">
        <v>277</v>
      </c>
      <c r="D1174" s="66">
        <v>277</v>
      </c>
      <c r="E1174" s="92">
        <f>D1174/C1174*100</f>
        <v>100</v>
      </c>
    </row>
    <row r="1175" spans="1:5" ht="24.95" customHeight="1" x14ac:dyDescent="0.15">
      <c r="A1175" s="79" t="s">
        <v>1206</v>
      </c>
      <c r="B1175" s="66">
        <v>0</v>
      </c>
      <c r="C1175" s="66">
        <v>1448</v>
      </c>
      <c r="D1175" s="66">
        <v>1448</v>
      </c>
      <c r="E1175" s="92">
        <f>D1175/C1175*100</f>
        <v>100</v>
      </c>
    </row>
    <row r="1176" spans="1:5" ht="24.95" customHeight="1" x14ac:dyDescent="0.15">
      <c r="A1176" s="79" t="s">
        <v>1207</v>
      </c>
      <c r="B1176" s="66">
        <v>0</v>
      </c>
      <c r="C1176" s="66">
        <v>0</v>
      </c>
      <c r="D1176" s="66">
        <v>0</v>
      </c>
      <c r="E1176" s="92"/>
    </row>
    <row r="1177" spans="1:5" ht="24.95" customHeight="1" x14ac:dyDescent="0.15">
      <c r="A1177" s="79" t="s">
        <v>1208</v>
      </c>
      <c r="B1177" s="66">
        <v>0</v>
      </c>
      <c r="C1177" s="66">
        <v>0</v>
      </c>
      <c r="D1177" s="66">
        <v>0</v>
      </c>
      <c r="E1177" s="92"/>
    </row>
    <row r="1178" spans="1:5" ht="24.95" customHeight="1" x14ac:dyDescent="0.15">
      <c r="A1178" s="79" t="s">
        <v>1209</v>
      </c>
      <c r="B1178" s="66">
        <v>0</v>
      </c>
      <c r="C1178" s="66">
        <v>0</v>
      </c>
      <c r="D1178" s="66">
        <v>0</v>
      </c>
      <c r="E1178" s="92"/>
    </row>
    <row r="1179" spans="1:5" ht="24.95" customHeight="1" x14ac:dyDescent="0.15">
      <c r="A1179" s="79" t="s">
        <v>1210</v>
      </c>
      <c r="B1179" s="66">
        <v>78</v>
      </c>
      <c r="C1179" s="66">
        <v>86</v>
      </c>
      <c r="D1179" s="66">
        <v>86</v>
      </c>
      <c r="E1179" s="92">
        <f>D1179/C1179*100</f>
        <v>100</v>
      </c>
    </row>
    <row r="1180" spans="1:5" ht="24.95" customHeight="1" x14ac:dyDescent="0.15">
      <c r="A1180" s="79" t="s">
        <v>1211</v>
      </c>
      <c r="B1180" s="66">
        <v>0</v>
      </c>
      <c r="C1180" s="66">
        <v>0</v>
      </c>
      <c r="D1180" s="66">
        <v>0</v>
      </c>
      <c r="E1180" s="92"/>
    </row>
    <row r="1181" spans="1:5" ht="24.95" customHeight="1" x14ac:dyDescent="0.15">
      <c r="A1181" s="79" t="s">
        <v>1212</v>
      </c>
      <c r="B1181" s="66">
        <v>0</v>
      </c>
      <c r="C1181" s="66">
        <v>0</v>
      </c>
      <c r="D1181" s="66">
        <v>0</v>
      </c>
      <c r="E1181" s="92"/>
    </row>
    <row r="1182" spans="1:5" ht="24.95" customHeight="1" x14ac:dyDescent="0.15">
      <c r="A1182" s="79" t="s">
        <v>1213</v>
      </c>
      <c r="B1182" s="66">
        <v>60</v>
      </c>
      <c r="C1182" s="66">
        <v>141</v>
      </c>
      <c r="D1182" s="66">
        <v>141</v>
      </c>
      <c r="E1182" s="92">
        <f>D1182/C1182*100</f>
        <v>100</v>
      </c>
    </row>
    <row r="1183" spans="1:5" ht="24.95" customHeight="1" x14ac:dyDescent="0.15">
      <c r="A1183" s="79" t="s">
        <v>1214</v>
      </c>
      <c r="B1183" s="66">
        <v>0</v>
      </c>
      <c r="C1183" s="66">
        <v>0</v>
      </c>
      <c r="D1183" s="66">
        <v>0</v>
      </c>
      <c r="E1183" s="92"/>
    </row>
    <row r="1184" spans="1:5" ht="24.95" customHeight="1" x14ac:dyDescent="0.15">
      <c r="A1184" s="79" t="s">
        <v>1215</v>
      </c>
      <c r="B1184" s="66">
        <v>0</v>
      </c>
      <c r="C1184" s="66">
        <v>0</v>
      </c>
      <c r="D1184" s="66">
        <v>0</v>
      </c>
      <c r="E1184" s="92"/>
    </row>
    <row r="1185" spans="1:5" ht="24.95" customHeight="1" x14ac:dyDescent="0.15">
      <c r="A1185" s="79" t="s">
        <v>1216</v>
      </c>
      <c r="B1185" s="66">
        <v>0</v>
      </c>
      <c r="C1185" s="66">
        <v>0</v>
      </c>
      <c r="D1185" s="66">
        <v>0</v>
      </c>
      <c r="E1185" s="92"/>
    </row>
    <row r="1186" spans="1:5" ht="24.95" customHeight="1" x14ac:dyDescent="0.15">
      <c r="A1186" s="79" t="s">
        <v>1217</v>
      </c>
      <c r="B1186" s="66">
        <v>2308</v>
      </c>
      <c r="C1186" s="66">
        <v>2444</v>
      </c>
      <c r="D1186" s="66">
        <v>2444</v>
      </c>
      <c r="E1186" s="92">
        <f>D1186/C1186*100</f>
        <v>100</v>
      </c>
    </row>
    <row r="1187" spans="1:5" ht="24.95" customHeight="1" x14ac:dyDescent="0.15">
      <c r="A1187" s="79" t="s">
        <v>1218</v>
      </c>
      <c r="B1187" s="66">
        <v>206</v>
      </c>
      <c r="C1187" s="66">
        <v>931</v>
      </c>
      <c r="D1187" s="66">
        <v>931</v>
      </c>
      <c r="E1187" s="92">
        <f>D1187/C1187*100</f>
        <v>100</v>
      </c>
    </row>
    <row r="1188" spans="1:5" ht="24.95" customHeight="1" x14ac:dyDescent="0.15">
      <c r="A1188" s="78" t="s">
        <v>1219</v>
      </c>
      <c r="B1188" s="66">
        <v>0</v>
      </c>
      <c r="C1188" s="66">
        <v>0</v>
      </c>
      <c r="D1188" s="66">
        <v>0</v>
      </c>
      <c r="E1188" s="92"/>
    </row>
    <row r="1189" spans="1:5" ht="24.95" customHeight="1" x14ac:dyDescent="0.15">
      <c r="A1189" s="79" t="s">
        <v>1220</v>
      </c>
      <c r="B1189" s="66"/>
      <c r="C1189" s="66">
        <v>0</v>
      </c>
      <c r="D1189" s="66">
        <v>0</v>
      </c>
      <c r="E1189" s="92"/>
    </row>
    <row r="1190" spans="1:5" ht="24.95" customHeight="1" x14ac:dyDescent="0.15">
      <c r="A1190" s="79" t="s">
        <v>1221</v>
      </c>
      <c r="B1190" s="66"/>
      <c r="C1190" s="66">
        <v>0</v>
      </c>
      <c r="D1190" s="66">
        <v>0</v>
      </c>
      <c r="E1190" s="92"/>
    </row>
    <row r="1191" spans="1:5" ht="24.95" customHeight="1" x14ac:dyDescent="0.15">
      <c r="A1191" s="79" t="s">
        <v>1222</v>
      </c>
      <c r="B1191" s="66"/>
      <c r="C1191" s="66">
        <v>0</v>
      </c>
      <c r="D1191" s="66">
        <v>0</v>
      </c>
      <c r="E1191" s="92"/>
    </row>
    <row r="1192" spans="1:5" ht="24.95" customHeight="1" x14ac:dyDescent="0.15">
      <c r="A1192" s="79" t="s">
        <v>1223</v>
      </c>
      <c r="B1192" s="66"/>
      <c r="C1192" s="66">
        <v>0</v>
      </c>
      <c r="D1192" s="66">
        <v>0</v>
      </c>
      <c r="E1192" s="92"/>
    </row>
    <row r="1193" spans="1:5" ht="24.95" customHeight="1" x14ac:dyDescent="0.15">
      <c r="A1193" s="79" t="s">
        <v>1224</v>
      </c>
      <c r="B1193" s="66"/>
      <c r="C1193" s="66">
        <v>0</v>
      </c>
      <c r="D1193" s="66">
        <v>0</v>
      </c>
      <c r="E1193" s="92"/>
    </row>
    <row r="1194" spans="1:5" ht="24.95" customHeight="1" x14ac:dyDescent="0.15">
      <c r="A1194" s="79" t="s">
        <v>1225</v>
      </c>
      <c r="B1194" s="66"/>
      <c r="C1194" s="66">
        <v>0</v>
      </c>
      <c r="D1194" s="66">
        <v>0</v>
      </c>
      <c r="E1194" s="92"/>
    </row>
    <row r="1195" spans="1:5" ht="24.95" customHeight="1" x14ac:dyDescent="0.15">
      <c r="A1195" s="79" t="s">
        <v>1226</v>
      </c>
      <c r="B1195" s="66"/>
      <c r="C1195" s="66">
        <v>0</v>
      </c>
      <c r="D1195" s="66">
        <v>0</v>
      </c>
      <c r="E1195" s="92"/>
    </row>
    <row r="1196" spans="1:5" ht="24.95" customHeight="1" x14ac:dyDescent="0.15">
      <c r="A1196" s="79" t="s">
        <v>1227</v>
      </c>
      <c r="B1196" s="66"/>
      <c r="C1196" s="66">
        <v>0</v>
      </c>
      <c r="D1196" s="66">
        <v>0</v>
      </c>
      <c r="E1196" s="92"/>
    </row>
    <row r="1197" spans="1:5" ht="24.95" customHeight="1" x14ac:dyDescent="0.15">
      <c r="A1197" s="79" t="s">
        <v>1228</v>
      </c>
      <c r="B1197" s="66"/>
      <c r="C1197" s="66">
        <v>0</v>
      </c>
      <c r="D1197" s="66">
        <v>0</v>
      </c>
      <c r="E1197" s="92"/>
    </row>
    <row r="1198" spans="1:5" ht="24.95" customHeight="1" x14ac:dyDescent="0.15">
      <c r="A1198" s="79" t="s">
        <v>1229</v>
      </c>
      <c r="B1198" s="66"/>
      <c r="C1198" s="66">
        <v>0</v>
      </c>
      <c r="D1198" s="66">
        <v>0</v>
      </c>
      <c r="E1198" s="92"/>
    </row>
    <row r="1199" spans="1:5" ht="24.95" customHeight="1" x14ac:dyDescent="0.15">
      <c r="A1199" s="79" t="s">
        <v>1230</v>
      </c>
      <c r="B1199" s="66"/>
      <c r="C1199" s="66">
        <v>0</v>
      </c>
      <c r="D1199" s="66">
        <v>0</v>
      </c>
      <c r="E1199" s="92"/>
    </row>
    <row r="1200" spans="1:5" ht="24.95" customHeight="1" x14ac:dyDescent="0.15">
      <c r="A1200" s="79" t="s">
        <v>1231</v>
      </c>
      <c r="B1200" s="66"/>
      <c r="C1200" s="66">
        <v>0</v>
      </c>
      <c r="D1200" s="66">
        <v>0</v>
      </c>
      <c r="E1200" s="92"/>
    </row>
    <row r="1201" spans="1:5" ht="24.95" customHeight="1" x14ac:dyDescent="0.15">
      <c r="A1201" s="79" t="s">
        <v>1232</v>
      </c>
      <c r="B1201" s="66"/>
      <c r="C1201" s="66">
        <v>0</v>
      </c>
      <c r="D1201" s="66">
        <v>0</v>
      </c>
      <c r="E1201" s="92"/>
    </row>
    <row r="1202" spans="1:5" ht="24.95" customHeight="1" x14ac:dyDescent="0.15">
      <c r="A1202" s="79" t="s">
        <v>1233</v>
      </c>
      <c r="B1202" s="66"/>
      <c r="C1202" s="66">
        <v>0</v>
      </c>
      <c r="D1202" s="66">
        <v>0</v>
      </c>
      <c r="E1202" s="92"/>
    </row>
    <row r="1203" spans="1:5" ht="24.95" customHeight="1" x14ac:dyDescent="0.15">
      <c r="A1203" s="79" t="s">
        <v>1234</v>
      </c>
      <c r="B1203" s="66"/>
      <c r="C1203" s="66">
        <v>0</v>
      </c>
      <c r="D1203" s="66">
        <v>0</v>
      </c>
      <c r="E1203" s="92"/>
    </row>
    <row r="1204" spans="1:5" ht="24.95" customHeight="1" x14ac:dyDescent="0.15">
      <c r="A1204" s="79" t="s">
        <v>1235</v>
      </c>
      <c r="B1204" s="66"/>
      <c r="C1204" s="66">
        <v>0</v>
      </c>
      <c r="D1204" s="66">
        <v>0</v>
      </c>
      <c r="E1204" s="92"/>
    </row>
    <row r="1205" spans="1:5" ht="24.95" customHeight="1" x14ac:dyDescent="0.15">
      <c r="A1205" s="79" t="s">
        <v>1236</v>
      </c>
      <c r="B1205" s="66"/>
      <c r="C1205" s="66">
        <v>0</v>
      </c>
      <c r="D1205" s="66">
        <v>0</v>
      </c>
      <c r="E1205" s="92"/>
    </row>
    <row r="1206" spans="1:5" ht="24.95" customHeight="1" x14ac:dyDescent="0.15">
      <c r="A1206" s="79" t="s">
        <v>1237</v>
      </c>
      <c r="B1206" s="66"/>
      <c r="C1206" s="66">
        <v>0</v>
      </c>
      <c r="D1206" s="66">
        <v>0</v>
      </c>
      <c r="E1206" s="92"/>
    </row>
    <row r="1207" spans="1:5" ht="24.95" customHeight="1" x14ac:dyDescent="0.15">
      <c r="A1207" s="78" t="s">
        <v>1238</v>
      </c>
      <c r="B1207" s="66">
        <v>0</v>
      </c>
      <c r="C1207" s="66">
        <v>0</v>
      </c>
      <c r="D1207" s="66">
        <v>0</v>
      </c>
      <c r="E1207" s="92"/>
    </row>
    <row r="1208" spans="1:5" ht="24.95" customHeight="1" x14ac:dyDescent="0.15">
      <c r="A1208" s="79" t="s">
        <v>1239</v>
      </c>
      <c r="B1208" s="66"/>
      <c r="C1208" s="66">
        <v>0</v>
      </c>
      <c r="D1208" s="66">
        <v>0</v>
      </c>
      <c r="E1208" s="92"/>
    </row>
    <row r="1209" spans="1:5" ht="24.95" customHeight="1" x14ac:dyDescent="0.15">
      <c r="A1209" s="79" t="s">
        <v>1240</v>
      </c>
      <c r="B1209" s="66"/>
      <c r="C1209" s="66">
        <v>0</v>
      </c>
      <c r="D1209" s="66">
        <v>0</v>
      </c>
      <c r="E1209" s="92"/>
    </row>
    <row r="1210" spans="1:5" ht="24.95" customHeight="1" x14ac:dyDescent="0.15">
      <c r="A1210" s="79" t="s">
        <v>1241</v>
      </c>
      <c r="B1210" s="66"/>
      <c r="C1210" s="66">
        <v>0</v>
      </c>
      <c r="D1210" s="66">
        <v>0</v>
      </c>
      <c r="E1210" s="92"/>
    </row>
    <row r="1211" spans="1:5" ht="24.95" customHeight="1" x14ac:dyDescent="0.15">
      <c r="A1211" s="79" t="s">
        <v>1242</v>
      </c>
      <c r="B1211" s="66"/>
      <c r="C1211" s="66">
        <v>0</v>
      </c>
      <c r="D1211" s="66">
        <v>0</v>
      </c>
      <c r="E1211" s="92"/>
    </row>
    <row r="1212" spans="1:5" ht="24.95" customHeight="1" x14ac:dyDescent="0.15">
      <c r="A1212" s="79" t="s">
        <v>1243</v>
      </c>
      <c r="B1212" s="66"/>
      <c r="C1212" s="66">
        <v>0</v>
      </c>
      <c r="D1212" s="66">
        <v>0</v>
      </c>
      <c r="E1212" s="92"/>
    </row>
    <row r="1213" spans="1:5" ht="24.95" customHeight="1" x14ac:dyDescent="0.15">
      <c r="A1213" s="79" t="s">
        <v>1244</v>
      </c>
      <c r="B1213" s="66"/>
      <c r="C1213" s="66">
        <v>0</v>
      </c>
      <c r="D1213" s="66">
        <v>0</v>
      </c>
      <c r="E1213" s="92"/>
    </row>
    <row r="1214" spans="1:5" ht="24.95" customHeight="1" x14ac:dyDescent="0.15">
      <c r="A1214" s="79" t="s">
        <v>1245</v>
      </c>
      <c r="B1214" s="66"/>
      <c r="C1214" s="66">
        <v>0</v>
      </c>
      <c r="D1214" s="66">
        <v>0</v>
      </c>
      <c r="E1214" s="92"/>
    </row>
    <row r="1215" spans="1:5" ht="24.95" customHeight="1" x14ac:dyDescent="0.15">
      <c r="A1215" s="79" t="s">
        <v>1246</v>
      </c>
      <c r="B1215" s="66"/>
      <c r="C1215" s="66">
        <v>0</v>
      </c>
      <c r="D1215" s="66">
        <v>0</v>
      </c>
      <c r="E1215" s="92"/>
    </row>
    <row r="1216" spans="1:5" ht="24.95" customHeight="1" x14ac:dyDescent="0.15">
      <c r="A1216" s="78" t="s">
        <v>1247</v>
      </c>
      <c r="B1216" s="66">
        <v>784</v>
      </c>
      <c r="C1216" s="66">
        <v>1422</v>
      </c>
      <c r="D1216" s="66">
        <v>1422</v>
      </c>
      <c r="E1216" s="92">
        <f>D1216/C1216*100</f>
        <v>100</v>
      </c>
    </row>
    <row r="1217" spans="1:5" ht="24.95" customHeight="1" x14ac:dyDescent="0.15">
      <c r="A1217" s="79" t="s">
        <v>1248</v>
      </c>
      <c r="B1217" s="66">
        <v>10</v>
      </c>
      <c r="C1217" s="66">
        <v>7</v>
      </c>
      <c r="D1217" s="66">
        <v>7</v>
      </c>
      <c r="E1217" s="92">
        <f>D1217/C1217*100</f>
        <v>100</v>
      </c>
    </row>
    <row r="1218" spans="1:5" ht="24.95" customHeight="1" x14ac:dyDescent="0.15">
      <c r="A1218" s="79" t="s">
        <v>1249</v>
      </c>
      <c r="B1218" s="66">
        <v>78</v>
      </c>
      <c r="C1218" s="66">
        <v>81</v>
      </c>
      <c r="D1218" s="66">
        <v>81</v>
      </c>
      <c r="E1218" s="92">
        <f>D1218/C1218*100</f>
        <v>100</v>
      </c>
    </row>
    <row r="1219" spans="1:5" ht="24.95" customHeight="1" x14ac:dyDescent="0.15">
      <c r="A1219" s="79" t="s">
        <v>1250</v>
      </c>
      <c r="B1219" s="66">
        <v>0</v>
      </c>
      <c r="C1219" s="66">
        <v>0</v>
      </c>
      <c r="D1219" s="66">
        <v>0</v>
      </c>
      <c r="E1219" s="92"/>
    </row>
    <row r="1220" spans="1:5" ht="24.95" customHeight="1" x14ac:dyDescent="0.15">
      <c r="A1220" s="79" t="s">
        <v>1251</v>
      </c>
      <c r="B1220" s="66">
        <v>241</v>
      </c>
      <c r="C1220" s="66">
        <v>304</v>
      </c>
      <c r="D1220" s="66">
        <v>304</v>
      </c>
      <c r="E1220" s="92">
        <f>D1220/C1220*100</f>
        <v>100</v>
      </c>
    </row>
    <row r="1221" spans="1:5" ht="24.95" customHeight="1" x14ac:dyDescent="0.15">
      <c r="A1221" s="79" t="s">
        <v>1252</v>
      </c>
      <c r="B1221" s="66">
        <v>0</v>
      </c>
      <c r="C1221" s="66">
        <v>0</v>
      </c>
      <c r="D1221" s="66">
        <v>0</v>
      </c>
      <c r="E1221" s="92"/>
    </row>
    <row r="1222" spans="1:5" ht="24.95" customHeight="1" x14ac:dyDescent="0.15">
      <c r="A1222" s="79" t="s">
        <v>1253</v>
      </c>
      <c r="B1222" s="66">
        <v>0</v>
      </c>
      <c r="C1222" s="66">
        <v>0</v>
      </c>
      <c r="D1222" s="66">
        <v>0</v>
      </c>
      <c r="E1222" s="92"/>
    </row>
    <row r="1223" spans="1:5" ht="24.95" customHeight="1" x14ac:dyDescent="0.15">
      <c r="A1223" s="79" t="s">
        <v>1254</v>
      </c>
      <c r="B1223" s="66">
        <v>0</v>
      </c>
      <c r="C1223" s="66">
        <v>0</v>
      </c>
      <c r="D1223" s="66">
        <v>0</v>
      </c>
      <c r="E1223" s="92"/>
    </row>
    <row r="1224" spans="1:5" ht="24.95" customHeight="1" x14ac:dyDescent="0.15">
      <c r="A1224" s="79" t="s">
        <v>1255</v>
      </c>
      <c r="B1224" s="66">
        <v>453</v>
      </c>
      <c r="C1224" s="66">
        <v>582</v>
      </c>
      <c r="D1224" s="66">
        <v>582</v>
      </c>
      <c r="E1224" s="92">
        <f>D1224/C1224*100</f>
        <v>100</v>
      </c>
    </row>
    <row r="1225" spans="1:5" ht="24.95" customHeight="1" x14ac:dyDescent="0.15">
      <c r="A1225" s="79" t="s">
        <v>1256</v>
      </c>
      <c r="B1225" s="66">
        <v>0</v>
      </c>
      <c r="C1225" s="66">
        <v>0</v>
      </c>
      <c r="D1225" s="66">
        <v>0</v>
      </c>
      <c r="E1225" s="92"/>
    </row>
    <row r="1226" spans="1:5" ht="24.95" customHeight="1" x14ac:dyDescent="0.15">
      <c r="A1226" s="79" t="s">
        <v>1257</v>
      </c>
      <c r="B1226" s="66">
        <v>0</v>
      </c>
      <c r="C1226" s="66">
        <v>126</v>
      </c>
      <c r="D1226" s="66">
        <v>126</v>
      </c>
      <c r="E1226" s="92">
        <f>D1226/C1226*100</f>
        <v>100</v>
      </c>
    </row>
    <row r="1227" spans="1:5" ht="24.95" customHeight="1" x14ac:dyDescent="0.15">
      <c r="A1227" s="79" t="s">
        <v>1258</v>
      </c>
      <c r="B1227" s="66">
        <v>0</v>
      </c>
      <c r="C1227" s="66">
        <v>0</v>
      </c>
      <c r="D1227" s="66">
        <v>0</v>
      </c>
      <c r="E1227" s="92"/>
    </row>
    <row r="1228" spans="1:5" ht="24.95" customHeight="1" x14ac:dyDescent="0.15">
      <c r="A1228" s="79" t="s">
        <v>1259</v>
      </c>
      <c r="B1228" s="66">
        <v>0</v>
      </c>
      <c r="C1228" s="66">
        <v>0</v>
      </c>
      <c r="D1228" s="66">
        <v>0</v>
      </c>
      <c r="E1228" s="92"/>
    </row>
    <row r="1229" spans="1:5" ht="24.95" customHeight="1" x14ac:dyDescent="0.15">
      <c r="A1229" s="79" t="s">
        <v>1260</v>
      </c>
      <c r="B1229" s="66">
        <v>0</v>
      </c>
      <c r="C1229" s="66">
        <v>0</v>
      </c>
      <c r="D1229" s="66">
        <v>0</v>
      </c>
      <c r="E1229" s="92"/>
    </row>
    <row r="1230" spans="1:5" ht="24.95" customHeight="1" x14ac:dyDescent="0.15">
      <c r="A1230" s="79" t="s">
        <v>1261</v>
      </c>
      <c r="B1230" s="66">
        <v>2</v>
      </c>
      <c r="C1230" s="66">
        <v>322</v>
      </c>
      <c r="D1230" s="66">
        <v>322</v>
      </c>
      <c r="E1230" s="92">
        <f>D1230/C1230*100</f>
        <v>100</v>
      </c>
    </row>
    <row r="1231" spans="1:5" ht="24.95" customHeight="1" x14ac:dyDescent="0.15">
      <c r="A1231" s="78" t="s">
        <v>1262</v>
      </c>
      <c r="B1231" s="66">
        <v>5</v>
      </c>
      <c r="C1231" s="66">
        <v>2</v>
      </c>
      <c r="D1231" s="66">
        <v>2</v>
      </c>
      <c r="E1231" s="92">
        <f>D1231/C1231*100</f>
        <v>100</v>
      </c>
    </row>
    <row r="1232" spans="1:5" ht="24.95" customHeight="1" x14ac:dyDescent="0.15">
      <c r="A1232" s="79" t="s">
        <v>1263</v>
      </c>
      <c r="B1232" s="66">
        <v>5</v>
      </c>
      <c r="C1232" s="66">
        <v>2</v>
      </c>
      <c r="D1232" s="66">
        <v>2</v>
      </c>
      <c r="E1232" s="92">
        <f>D1232/C1232*100</f>
        <v>100</v>
      </c>
    </row>
    <row r="1233" spans="1:5" ht="24.95" customHeight="1" x14ac:dyDescent="0.15">
      <c r="A1233" s="104" t="s">
        <v>1264</v>
      </c>
      <c r="B1233" s="66">
        <v>48107.5</v>
      </c>
      <c r="C1233" s="66">
        <v>54611</v>
      </c>
      <c r="D1233" s="66">
        <v>52833</v>
      </c>
      <c r="E1233" s="92">
        <f>D1233/C1233*100</f>
        <v>96.7442456647928</v>
      </c>
    </row>
    <row r="1234" spans="1:5" ht="24.95" customHeight="1" x14ac:dyDescent="0.15">
      <c r="A1234" s="78" t="s">
        <v>1265</v>
      </c>
      <c r="B1234" s="66">
        <v>7</v>
      </c>
      <c r="C1234" s="66">
        <v>14155</v>
      </c>
      <c r="D1234" s="66">
        <v>12861</v>
      </c>
      <c r="E1234" s="92">
        <f>D1234/C1234*100</f>
        <v>90.85835393853762</v>
      </c>
    </row>
    <row r="1235" spans="1:5" ht="24.95" customHeight="1" x14ac:dyDescent="0.15">
      <c r="A1235" s="79" t="s">
        <v>1266</v>
      </c>
      <c r="B1235" s="66">
        <v>0</v>
      </c>
      <c r="C1235" s="66">
        <v>0</v>
      </c>
      <c r="D1235" s="66">
        <v>0</v>
      </c>
      <c r="E1235" s="92"/>
    </row>
    <row r="1236" spans="1:5" ht="24.95" customHeight="1" x14ac:dyDescent="0.15">
      <c r="A1236" s="79" t="s">
        <v>1267</v>
      </c>
      <c r="B1236" s="66">
        <v>0</v>
      </c>
      <c r="C1236" s="66">
        <v>258</v>
      </c>
      <c r="D1236" s="66">
        <v>258</v>
      </c>
      <c r="E1236" s="92">
        <f>D1236/C1236*100</f>
        <v>100</v>
      </c>
    </row>
    <row r="1237" spans="1:5" ht="24.95" customHeight="1" x14ac:dyDescent="0.15">
      <c r="A1237" s="79" t="s">
        <v>1268</v>
      </c>
      <c r="B1237" s="66">
        <v>0</v>
      </c>
      <c r="C1237" s="66">
        <v>4580</v>
      </c>
      <c r="D1237" s="66">
        <v>4580</v>
      </c>
      <c r="E1237" s="92">
        <f>D1237/C1237*100</f>
        <v>100</v>
      </c>
    </row>
    <row r="1238" spans="1:5" ht="24.95" customHeight="1" x14ac:dyDescent="0.15">
      <c r="A1238" s="79" t="s">
        <v>1269</v>
      </c>
      <c r="B1238" s="66">
        <v>0</v>
      </c>
      <c r="C1238" s="66">
        <v>0</v>
      </c>
      <c r="D1238" s="66">
        <v>0</v>
      </c>
      <c r="E1238" s="92"/>
    </row>
    <row r="1239" spans="1:5" ht="24.95" customHeight="1" x14ac:dyDescent="0.15">
      <c r="A1239" s="79" t="s">
        <v>1270</v>
      </c>
      <c r="B1239" s="66">
        <v>0</v>
      </c>
      <c r="C1239" s="66">
        <v>4214</v>
      </c>
      <c r="D1239" s="66">
        <v>4214</v>
      </c>
      <c r="E1239" s="92">
        <f>D1239/C1239*100</f>
        <v>100</v>
      </c>
    </row>
    <row r="1240" spans="1:5" ht="24.95" customHeight="1" x14ac:dyDescent="0.15">
      <c r="A1240" s="79" t="s">
        <v>1271</v>
      </c>
      <c r="B1240" s="66">
        <v>7</v>
      </c>
      <c r="C1240" s="66">
        <v>97</v>
      </c>
      <c r="D1240" s="66">
        <v>97</v>
      </c>
      <c r="E1240" s="92">
        <f>D1240/C1240*100</f>
        <v>100</v>
      </c>
    </row>
    <row r="1241" spans="1:5" ht="24.95" customHeight="1" x14ac:dyDescent="0.15">
      <c r="A1241" s="79" t="s">
        <v>1272</v>
      </c>
      <c r="B1241" s="66">
        <v>0</v>
      </c>
      <c r="C1241" s="66">
        <v>59</v>
      </c>
      <c r="D1241" s="66">
        <v>59</v>
      </c>
      <c r="E1241" s="92">
        <f>D1241/C1241*100</f>
        <v>100</v>
      </c>
    </row>
    <row r="1242" spans="1:5" ht="24.95" customHeight="1" x14ac:dyDescent="0.15">
      <c r="A1242" s="79" t="s">
        <v>1273</v>
      </c>
      <c r="B1242" s="66">
        <v>0</v>
      </c>
      <c r="C1242" s="66">
        <v>4947</v>
      </c>
      <c r="D1242" s="66">
        <v>3653</v>
      </c>
      <c r="E1242" s="92">
        <f>D1242/C1242*100</f>
        <v>73.84273296947646</v>
      </c>
    </row>
    <row r="1243" spans="1:5" ht="24.95" customHeight="1" x14ac:dyDescent="0.15">
      <c r="A1243" s="78" t="s">
        <v>1274</v>
      </c>
      <c r="B1243" s="66">
        <v>36199.5</v>
      </c>
      <c r="C1243" s="66">
        <v>38587</v>
      </c>
      <c r="D1243" s="66">
        <v>38587</v>
      </c>
      <c r="E1243" s="92">
        <f>D1243/C1243*100</f>
        <v>100</v>
      </c>
    </row>
    <row r="1244" spans="1:5" ht="24.95" customHeight="1" x14ac:dyDescent="0.15">
      <c r="A1244" s="79" t="s">
        <v>1275</v>
      </c>
      <c r="B1244" s="66">
        <v>36194.5</v>
      </c>
      <c r="C1244" s="66">
        <v>38587</v>
      </c>
      <c r="D1244" s="66">
        <v>38587</v>
      </c>
      <c r="E1244" s="92">
        <f>D1244/C1244*100</f>
        <v>100</v>
      </c>
    </row>
    <row r="1245" spans="1:5" ht="24.95" customHeight="1" x14ac:dyDescent="0.15">
      <c r="A1245" s="79" t="s">
        <v>1276</v>
      </c>
      <c r="B1245" s="66">
        <v>0</v>
      </c>
      <c r="C1245" s="66">
        <v>0</v>
      </c>
      <c r="D1245" s="66">
        <v>0</v>
      </c>
      <c r="E1245" s="92"/>
    </row>
    <row r="1246" spans="1:5" ht="24.95" customHeight="1" x14ac:dyDescent="0.15">
      <c r="A1246" s="79" t="s">
        <v>1277</v>
      </c>
      <c r="B1246" s="66">
        <v>5</v>
      </c>
      <c r="C1246" s="66">
        <v>0</v>
      </c>
      <c r="D1246" s="66">
        <v>0</v>
      </c>
      <c r="E1246" s="92">
        <f>D1246/B1246*100</f>
        <v>0</v>
      </c>
    </row>
    <row r="1247" spans="1:5" ht="24.95" customHeight="1" x14ac:dyDescent="0.15">
      <c r="A1247" s="78" t="s">
        <v>1278</v>
      </c>
      <c r="B1247" s="66">
        <v>11901</v>
      </c>
      <c r="C1247" s="66">
        <v>1869</v>
      </c>
      <c r="D1247" s="66">
        <v>1385</v>
      </c>
      <c r="E1247" s="92">
        <f>D1247/C1247*100</f>
        <v>74.10379882289995</v>
      </c>
    </row>
    <row r="1248" spans="1:5" ht="24.95" customHeight="1" x14ac:dyDescent="0.15">
      <c r="A1248" s="79" t="s">
        <v>1279</v>
      </c>
      <c r="B1248" s="66">
        <v>0</v>
      </c>
      <c r="C1248" s="66">
        <v>0</v>
      </c>
      <c r="D1248" s="66">
        <v>0</v>
      </c>
      <c r="E1248" s="92"/>
    </row>
    <row r="1249" spans="1:5" ht="24.95" customHeight="1" x14ac:dyDescent="0.15">
      <c r="A1249" s="79" t="s">
        <v>1280</v>
      </c>
      <c r="B1249" s="66">
        <v>11896</v>
      </c>
      <c r="C1249" s="66">
        <v>1840</v>
      </c>
      <c r="D1249" s="66">
        <v>1356</v>
      </c>
      <c r="E1249" s="92">
        <f>D1249/C1249*100</f>
        <v>73.69565217391305</v>
      </c>
    </row>
    <row r="1250" spans="1:5" ht="24.95" customHeight="1" x14ac:dyDescent="0.15">
      <c r="A1250" s="79" t="s">
        <v>1281</v>
      </c>
      <c r="B1250" s="66">
        <v>5</v>
      </c>
      <c r="C1250" s="66">
        <v>29</v>
      </c>
      <c r="D1250" s="66">
        <v>29</v>
      </c>
      <c r="E1250" s="92">
        <f>D1250/C1250*100</f>
        <v>100</v>
      </c>
    </row>
    <row r="1251" spans="1:5" ht="24.95" customHeight="1" x14ac:dyDescent="0.15">
      <c r="A1251" s="104" t="s">
        <v>1282</v>
      </c>
      <c r="B1251" s="66">
        <v>567</v>
      </c>
      <c r="C1251" s="66">
        <v>1364</v>
      </c>
      <c r="D1251" s="66">
        <v>1094</v>
      </c>
      <c r="E1251" s="92">
        <f>D1251/C1251*100</f>
        <v>80.20527859237536</v>
      </c>
    </row>
    <row r="1252" spans="1:5" ht="24.95" customHeight="1" x14ac:dyDescent="0.15">
      <c r="A1252" s="78" t="s">
        <v>1283</v>
      </c>
      <c r="B1252" s="66">
        <v>288</v>
      </c>
      <c r="C1252" s="66">
        <v>321</v>
      </c>
      <c r="D1252" s="66">
        <v>321</v>
      </c>
      <c r="E1252" s="92">
        <f>D1252/C1252*100</f>
        <v>100</v>
      </c>
    </row>
    <row r="1253" spans="1:5" ht="24.95" customHeight="1" x14ac:dyDescent="0.15">
      <c r="A1253" s="79" t="s">
        <v>1284</v>
      </c>
      <c r="B1253" s="66">
        <v>247</v>
      </c>
      <c r="C1253" s="66">
        <v>105</v>
      </c>
      <c r="D1253" s="66">
        <v>105</v>
      </c>
      <c r="E1253" s="92">
        <f>D1253/C1253*100</f>
        <v>100</v>
      </c>
    </row>
    <row r="1254" spans="1:5" ht="24.95" customHeight="1" x14ac:dyDescent="0.15">
      <c r="A1254" s="79" t="s">
        <v>1285</v>
      </c>
      <c r="B1254" s="66">
        <v>0</v>
      </c>
      <c r="C1254" s="66">
        <v>2</v>
      </c>
      <c r="D1254" s="66">
        <v>2</v>
      </c>
      <c r="E1254" s="92">
        <f>D1254/C1254*100</f>
        <v>100</v>
      </c>
    </row>
    <row r="1255" spans="1:5" ht="24.95" customHeight="1" x14ac:dyDescent="0.15">
      <c r="A1255" s="79" t="s">
        <v>1286</v>
      </c>
      <c r="B1255" s="66">
        <v>0</v>
      </c>
      <c r="C1255" s="66">
        <v>0</v>
      </c>
      <c r="D1255" s="66">
        <v>0</v>
      </c>
      <c r="E1255" s="92"/>
    </row>
    <row r="1256" spans="1:5" ht="24.95" customHeight="1" x14ac:dyDescent="0.15">
      <c r="A1256" s="79" t="s">
        <v>1287</v>
      </c>
      <c r="B1256" s="66">
        <v>0</v>
      </c>
      <c r="C1256" s="66">
        <v>0</v>
      </c>
      <c r="D1256" s="66">
        <v>0</v>
      </c>
      <c r="E1256" s="92"/>
    </row>
    <row r="1257" spans="1:5" ht="24.95" customHeight="1" x14ac:dyDescent="0.15">
      <c r="A1257" s="79" t="s">
        <v>1288</v>
      </c>
      <c r="B1257" s="66">
        <v>1</v>
      </c>
      <c r="C1257" s="66">
        <v>16</v>
      </c>
      <c r="D1257" s="66">
        <v>16</v>
      </c>
      <c r="E1257" s="92">
        <f>D1257/C1257*100</f>
        <v>100</v>
      </c>
    </row>
    <row r="1258" spans="1:5" ht="24.95" customHeight="1" x14ac:dyDescent="0.15">
      <c r="A1258" s="79" t="s">
        <v>1289</v>
      </c>
      <c r="B1258" s="66">
        <v>0</v>
      </c>
      <c r="C1258" s="66">
        <v>0</v>
      </c>
      <c r="D1258" s="66">
        <v>0</v>
      </c>
      <c r="E1258" s="92"/>
    </row>
    <row r="1259" spans="1:5" ht="24.95" customHeight="1" x14ac:dyDescent="0.15">
      <c r="A1259" s="79" t="s">
        <v>1290</v>
      </c>
      <c r="B1259" s="66">
        <v>0</v>
      </c>
      <c r="C1259" s="66">
        <v>0</v>
      </c>
      <c r="D1259" s="66">
        <v>0</v>
      </c>
      <c r="E1259" s="92"/>
    </row>
    <row r="1260" spans="1:5" ht="24.95" customHeight="1" x14ac:dyDescent="0.15">
      <c r="A1260" s="79" t="s">
        <v>1291</v>
      </c>
      <c r="B1260" s="66">
        <v>0</v>
      </c>
      <c r="C1260" s="66">
        <v>21</v>
      </c>
      <c r="D1260" s="66">
        <v>21</v>
      </c>
      <c r="E1260" s="92">
        <f>D1260/C1260*100</f>
        <v>100</v>
      </c>
    </row>
    <row r="1261" spans="1:5" ht="24.95" customHeight="1" x14ac:dyDescent="0.15">
      <c r="A1261" s="79" t="s">
        <v>1292</v>
      </c>
      <c r="B1261" s="66">
        <v>0</v>
      </c>
      <c r="C1261" s="66">
        <v>0</v>
      </c>
      <c r="D1261" s="66">
        <v>0</v>
      </c>
      <c r="E1261" s="92"/>
    </row>
    <row r="1262" spans="1:5" ht="24.95" customHeight="1" x14ac:dyDescent="0.15">
      <c r="A1262" s="79" t="s">
        <v>1293</v>
      </c>
      <c r="B1262" s="66">
        <v>0</v>
      </c>
      <c r="C1262" s="66">
        <v>0</v>
      </c>
      <c r="D1262" s="66">
        <v>0</v>
      </c>
      <c r="E1262" s="92"/>
    </row>
    <row r="1263" spans="1:5" ht="24.95" customHeight="1" x14ac:dyDescent="0.15">
      <c r="A1263" s="79" t="s">
        <v>1294</v>
      </c>
      <c r="B1263" s="66">
        <v>0</v>
      </c>
      <c r="C1263" s="66">
        <v>0</v>
      </c>
      <c r="D1263" s="66">
        <v>0</v>
      </c>
      <c r="E1263" s="92"/>
    </row>
    <row r="1264" spans="1:5" ht="24.95" customHeight="1" x14ac:dyDescent="0.15">
      <c r="A1264" s="79" t="s">
        <v>1295</v>
      </c>
      <c r="B1264" s="66">
        <v>0</v>
      </c>
      <c r="C1264" s="66">
        <v>0</v>
      </c>
      <c r="D1264" s="66">
        <v>0</v>
      </c>
      <c r="E1264" s="92"/>
    </row>
    <row r="1265" spans="1:5" ht="24.95" customHeight="1" x14ac:dyDescent="0.15">
      <c r="A1265" s="79" t="s">
        <v>1296</v>
      </c>
      <c r="B1265" s="66">
        <v>34</v>
      </c>
      <c r="C1265" s="66">
        <v>27</v>
      </c>
      <c r="D1265" s="66">
        <v>27</v>
      </c>
      <c r="E1265" s="92">
        <f>D1265/C1265*100</f>
        <v>100</v>
      </c>
    </row>
    <row r="1266" spans="1:5" ht="24.95" customHeight="1" x14ac:dyDescent="0.15">
      <c r="A1266" s="79" t="s">
        <v>1297</v>
      </c>
      <c r="B1266" s="66">
        <v>6</v>
      </c>
      <c r="C1266" s="66">
        <v>150</v>
      </c>
      <c r="D1266" s="66">
        <v>150</v>
      </c>
      <c r="E1266" s="92">
        <f>D1266/C1266*100</f>
        <v>100</v>
      </c>
    </row>
    <row r="1267" spans="1:5" ht="24.95" customHeight="1" x14ac:dyDescent="0.15">
      <c r="A1267" s="78" t="s">
        <v>1298</v>
      </c>
      <c r="B1267" s="66">
        <v>0</v>
      </c>
      <c r="C1267" s="66">
        <v>0</v>
      </c>
      <c r="D1267" s="66">
        <v>0</v>
      </c>
      <c r="E1267" s="92"/>
    </row>
    <row r="1268" spans="1:5" ht="24.95" customHeight="1" x14ac:dyDescent="0.15">
      <c r="A1268" s="79" t="s">
        <v>1299</v>
      </c>
      <c r="B1268" s="66"/>
      <c r="C1268" s="66">
        <v>0</v>
      </c>
      <c r="D1268" s="66">
        <v>0</v>
      </c>
      <c r="E1268" s="92"/>
    </row>
    <row r="1269" spans="1:5" ht="24.95" customHeight="1" x14ac:dyDescent="0.15">
      <c r="A1269" s="79" t="s">
        <v>1300</v>
      </c>
      <c r="B1269" s="66"/>
      <c r="C1269" s="66">
        <v>0</v>
      </c>
      <c r="D1269" s="66">
        <v>0</v>
      </c>
      <c r="E1269" s="92"/>
    </row>
    <row r="1270" spans="1:5" ht="24.95" customHeight="1" x14ac:dyDescent="0.15">
      <c r="A1270" s="79" t="s">
        <v>1301</v>
      </c>
      <c r="B1270" s="66"/>
      <c r="C1270" s="66">
        <v>0</v>
      </c>
      <c r="D1270" s="66">
        <v>0</v>
      </c>
      <c r="E1270" s="92"/>
    </row>
    <row r="1271" spans="1:5" ht="24.95" customHeight="1" x14ac:dyDescent="0.15">
      <c r="A1271" s="79" t="s">
        <v>1302</v>
      </c>
      <c r="B1271" s="66"/>
      <c r="C1271" s="66">
        <v>0</v>
      </c>
      <c r="D1271" s="66">
        <v>0</v>
      </c>
      <c r="E1271" s="92"/>
    </row>
    <row r="1272" spans="1:5" ht="24.95" customHeight="1" x14ac:dyDescent="0.15">
      <c r="A1272" s="79" t="s">
        <v>1303</v>
      </c>
      <c r="B1272" s="66"/>
      <c r="C1272" s="66">
        <v>0</v>
      </c>
      <c r="D1272" s="66">
        <v>0</v>
      </c>
      <c r="E1272" s="92"/>
    </row>
    <row r="1273" spans="1:5" ht="24.95" customHeight="1" x14ac:dyDescent="0.15">
      <c r="A1273" s="79" t="s">
        <v>1304</v>
      </c>
      <c r="B1273" s="66"/>
      <c r="C1273" s="66">
        <v>0</v>
      </c>
      <c r="D1273" s="66">
        <v>0</v>
      </c>
      <c r="E1273" s="92"/>
    </row>
    <row r="1274" spans="1:5" ht="24.95" customHeight="1" x14ac:dyDescent="0.15">
      <c r="A1274" s="79" t="s">
        <v>1305</v>
      </c>
      <c r="B1274" s="66"/>
      <c r="C1274" s="66">
        <v>0</v>
      </c>
      <c r="D1274" s="66">
        <v>0</v>
      </c>
      <c r="E1274" s="92"/>
    </row>
    <row r="1275" spans="1:5" ht="24.95" customHeight="1" x14ac:dyDescent="0.15">
      <c r="A1275" s="79" t="s">
        <v>1306</v>
      </c>
      <c r="B1275" s="66"/>
      <c r="C1275" s="66">
        <v>0</v>
      </c>
      <c r="D1275" s="66">
        <v>0</v>
      </c>
      <c r="E1275" s="92"/>
    </row>
    <row r="1276" spans="1:5" ht="24.95" customHeight="1" x14ac:dyDescent="0.15">
      <c r="A1276" s="79" t="s">
        <v>1307</v>
      </c>
      <c r="B1276" s="66"/>
      <c r="C1276" s="66">
        <v>0</v>
      </c>
      <c r="D1276" s="66">
        <v>0</v>
      </c>
      <c r="E1276" s="92"/>
    </row>
    <row r="1277" spans="1:5" ht="24.95" customHeight="1" x14ac:dyDescent="0.15">
      <c r="A1277" s="79" t="s">
        <v>1308</v>
      </c>
      <c r="B1277" s="66"/>
      <c r="C1277" s="66">
        <v>0</v>
      </c>
      <c r="D1277" s="66">
        <v>0</v>
      </c>
      <c r="E1277" s="92"/>
    </row>
    <row r="1278" spans="1:5" ht="24.95" customHeight="1" x14ac:dyDescent="0.15">
      <c r="A1278" s="79" t="s">
        <v>1309</v>
      </c>
      <c r="B1278" s="66"/>
      <c r="C1278" s="66">
        <v>0</v>
      </c>
      <c r="D1278" s="66">
        <v>0</v>
      </c>
      <c r="E1278" s="92"/>
    </row>
    <row r="1279" spans="1:5" ht="24.95" customHeight="1" x14ac:dyDescent="0.15">
      <c r="A1279" s="79" t="s">
        <v>1310</v>
      </c>
      <c r="B1279" s="66"/>
      <c r="C1279" s="66">
        <v>0</v>
      </c>
      <c r="D1279" s="66">
        <v>0</v>
      </c>
      <c r="E1279" s="92"/>
    </row>
    <row r="1280" spans="1:5" ht="24.95" customHeight="1" x14ac:dyDescent="0.15">
      <c r="A1280" s="79" t="s">
        <v>1311</v>
      </c>
      <c r="B1280" s="66"/>
      <c r="C1280" s="66">
        <v>0</v>
      </c>
      <c r="D1280" s="66">
        <v>0</v>
      </c>
      <c r="E1280" s="92"/>
    </row>
    <row r="1281" spans="1:5" ht="24.95" customHeight="1" x14ac:dyDescent="0.15">
      <c r="A1281" s="78" t="s">
        <v>1312</v>
      </c>
      <c r="B1281" s="66">
        <v>0</v>
      </c>
      <c r="C1281" s="66">
        <v>0</v>
      </c>
      <c r="D1281" s="66">
        <v>0</v>
      </c>
      <c r="E1281" s="92"/>
    </row>
    <row r="1282" spans="1:5" ht="24.95" customHeight="1" x14ac:dyDescent="0.15">
      <c r="A1282" s="79" t="s">
        <v>1313</v>
      </c>
      <c r="B1282" s="66"/>
      <c r="C1282" s="66">
        <v>0</v>
      </c>
      <c r="D1282" s="66">
        <v>0</v>
      </c>
      <c r="E1282" s="92"/>
    </row>
    <row r="1283" spans="1:5" ht="24.95" customHeight="1" x14ac:dyDescent="0.15">
      <c r="A1283" s="79" t="s">
        <v>1314</v>
      </c>
      <c r="B1283" s="66"/>
      <c r="C1283" s="66">
        <v>0</v>
      </c>
      <c r="D1283" s="66">
        <v>0</v>
      </c>
      <c r="E1283" s="92"/>
    </row>
    <row r="1284" spans="1:5" ht="24.95" customHeight="1" x14ac:dyDescent="0.15">
      <c r="A1284" s="79" t="s">
        <v>1315</v>
      </c>
      <c r="B1284" s="66"/>
      <c r="C1284" s="66">
        <v>0</v>
      </c>
      <c r="D1284" s="66">
        <v>0</v>
      </c>
      <c r="E1284" s="92"/>
    </row>
    <row r="1285" spans="1:5" ht="24.95" customHeight="1" x14ac:dyDescent="0.15">
      <c r="A1285" s="79" t="s">
        <v>1316</v>
      </c>
      <c r="B1285" s="66"/>
      <c r="C1285" s="66">
        <v>0</v>
      </c>
      <c r="D1285" s="66">
        <v>0</v>
      </c>
      <c r="E1285" s="92"/>
    </row>
    <row r="1286" spans="1:5" ht="24.95" customHeight="1" x14ac:dyDescent="0.15">
      <c r="A1286" s="78" t="s">
        <v>1317</v>
      </c>
      <c r="B1286" s="66">
        <v>279</v>
      </c>
      <c r="C1286" s="66">
        <v>1043</v>
      </c>
      <c r="D1286" s="66">
        <v>773</v>
      </c>
      <c r="E1286" s="92">
        <f>D1286/C1286*100</f>
        <v>74.11313518696069</v>
      </c>
    </row>
    <row r="1287" spans="1:5" ht="24.95" customHeight="1" x14ac:dyDescent="0.15">
      <c r="A1287" s="79" t="s">
        <v>1318</v>
      </c>
      <c r="B1287" s="66">
        <v>279</v>
      </c>
      <c r="C1287" s="66">
        <v>644</v>
      </c>
      <c r="D1287" s="66">
        <v>374</v>
      </c>
      <c r="E1287" s="92">
        <f>D1287/C1287*100</f>
        <v>58.07453416149069</v>
      </c>
    </row>
    <row r="1288" spans="1:5" ht="24.95" customHeight="1" x14ac:dyDescent="0.15">
      <c r="A1288" s="79" t="s">
        <v>1319</v>
      </c>
      <c r="B1288" s="66">
        <v>0</v>
      </c>
      <c r="C1288" s="66">
        <v>0</v>
      </c>
      <c r="D1288" s="66">
        <v>0</v>
      </c>
      <c r="E1288" s="92"/>
    </row>
    <row r="1289" spans="1:5" ht="24.95" customHeight="1" x14ac:dyDescent="0.15">
      <c r="A1289" s="79" t="s">
        <v>1320</v>
      </c>
      <c r="B1289" s="66">
        <v>0</v>
      </c>
      <c r="C1289" s="66">
        <v>351</v>
      </c>
      <c r="D1289" s="66">
        <v>351</v>
      </c>
      <c r="E1289" s="92">
        <f>D1289/C1289*100</f>
        <v>100</v>
      </c>
    </row>
    <row r="1290" spans="1:5" ht="24.95" customHeight="1" x14ac:dyDescent="0.15">
      <c r="A1290" s="79" t="s">
        <v>1321</v>
      </c>
      <c r="B1290" s="66">
        <v>0</v>
      </c>
      <c r="C1290" s="66">
        <v>0</v>
      </c>
      <c r="D1290" s="66">
        <v>0</v>
      </c>
      <c r="E1290" s="92"/>
    </row>
    <row r="1291" spans="1:5" ht="24.95" customHeight="1" x14ac:dyDescent="0.15">
      <c r="A1291" s="79" t="s">
        <v>1322</v>
      </c>
      <c r="B1291" s="66">
        <v>0</v>
      </c>
      <c r="C1291" s="66">
        <v>48</v>
      </c>
      <c r="D1291" s="66">
        <v>48</v>
      </c>
      <c r="E1291" s="92">
        <f>D1291/C1291*100</f>
        <v>100</v>
      </c>
    </row>
    <row r="1292" spans="1:5" ht="24.95" customHeight="1" x14ac:dyDescent="0.15">
      <c r="A1292" s="78" t="s">
        <v>1323</v>
      </c>
      <c r="B1292" s="66">
        <v>0</v>
      </c>
      <c r="C1292" s="66">
        <v>0</v>
      </c>
      <c r="D1292" s="66">
        <v>0</v>
      </c>
      <c r="E1292" s="92"/>
    </row>
    <row r="1293" spans="1:5" ht="24.95" customHeight="1" x14ac:dyDescent="0.15">
      <c r="A1293" s="79" t="s">
        <v>1324</v>
      </c>
      <c r="B1293" s="66"/>
      <c r="C1293" s="66">
        <v>0</v>
      </c>
      <c r="D1293" s="66">
        <v>0</v>
      </c>
      <c r="E1293" s="92"/>
    </row>
    <row r="1294" spans="1:5" ht="24.95" customHeight="1" x14ac:dyDescent="0.15">
      <c r="A1294" s="79" t="s">
        <v>1325</v>
      </c>
      <c r="B1294" s="66"/>
      <c r="C1294" s="66">
        <v>0</v>
      </c>
      <c r="D1294" s="66">
        <v>0</v>
      </c>
      <c r="E1294" s="92"/>
    </row>
    <row r="1295" spans="1:5" ht="24.95" customHeight="1" x14ac:dyDescent="0.15">
      <c r="A1295" s="79" t="s">
        <v>1326</v>
      </c>
      <c r="B1295" s="66"/>
      <c r="C1295" s="66">
        <v>0</v>
      </c>
      <c r="D1295" s="66">
        <v>0</v>
      </c>
      <c r="E1295" s="92"/>
    </row>
    <row r="1296" spans="1:5" ht="24.95" customHeight="1" x14ac:dyDescent="0.15">
      <c r="A1296" s="79" t="s">
        <v>1327</v>
      </c>
      <c r="B1296" s="66"/>
      <c r="C1296" s="66">
        <v>0</v>
      </c>
      <c r="D1296" s="66">
        <v>0</v>
      </c>
      <c r="E1296" s="92"/>
    </row>
    <row r="1297" spans="1:5" ht="24.95" customHeight="1" x14ac:dyDescent="0.15">
      <c r="A1297" s="79" t="s">
        <v>1328</v>
      </c>
      <c r="B1297" s="66"/>
      <c r="C1297" s="66">
        <v>0</v>
      </c>
      <c r="D1297" s="66">
        <v>0</v>
      </c>
      <c r="E1297" s="92"/>
    </row>
    <row r="1298" spans="1:5" ht="24.95" customHeight="1" x14ac:dyDescent="0.15">
      <c r="A1298" s="79" t="s">
        <v>1329</v>
      </c>
      <c r="B1298" s="66"/>
      <c r="C1298" s="66">
        <v>0</v>
      </c>
      <c r="D1298" s="66">
        <v>0</v>
      </c>
      <c r="E1298" s="92"/>
    </row>
    <row r="1299" spans="1:5" ht="24.95" customHeight="1" x14ac:dyDescent="0.15">
      <c r="A1299" s="79" t="s">
        <v>1330</v>
      </c>
      <c r="B1299" s="66"/>
      <c r="C1299" s="66">
        <v>0</v>
      </c>
      <c r="D1299" s="66">
        <v>0</v>
      </c>
      <c r="E1299" s="92"/>
    </row>
    <row r="1300" spans="1:5" ht="24.95" customHeight="1" x14ac:dyDescent="0.15">
      <c r="A1300" s="79" t="s">
        <v>1331</v>
      </c>
      <c r="B1300" s="66"/>
      <c r="C1300" s="66">
        <v>0</v>
      </c>
      <c r="D1300" s="66">
        <v>0</v>
      </c>
      <c r="E1300" s="92"/>
    </row>
    <row r="1301" spans="1:5" ht="24.95" customHeight="1" x14ac:dyDescent="0.15">
      <c r="A1301" s="79" t="s">
        <v>1332</v>
      </c>
      <c r="B1301" s="66"/>
      <c r="C1301" s="66">
        <v>0</v>
      </c>
      <c r="D1301" s="66">
        <v>0</v>
      </c>
      <c r="E1301" s="92"/>
    </row>
    <row r="1302" spans="1:5" ht="24.95" customHeight="1" x14ac:dyDescent="0.15">
      <c r="A1302" s="79" t="s">
        <v>1333</v>
      </c>
      <c r="B1302" s="66"/>
      <c r="C1302" s="66">
        <v>0</v>
      </c>
      <c r="D1302" s="66">
        <v>0</v>
      </c>
      <c r="E1302" s="92"/>
    </row>
    <row r="1303" spans="1:5" ht="24.95" customHeight="1" x14ac:dyDescent="0.15">
      <c r="A1303" s="79" t="s">
        <v>1334</v>
      </c>
      <c r="B1303" s="66"/>
      <c r="C1303" s="66">
        <v>0</v>
      </c>
      <c r="D1303" s="66">
        <v>0</v>
      </c>
      <c r="E1303" s="92"/>
    </row>
    <row r="1304" spans="1:5" ht="24.95" customHeight="1" x14ac:dyDescent="0.15">
      <c r="A1304" s="104" t="s">
        <v>1335</v>
      </c>
      <c r="B1304" s="66">
        <v>5090</v>
      </c>
      <c r="C1304" s="66">
        <v>12169</v>
      </c>
      <c r="D1304" s="66">
        <v>11628</v>
      </c>
      <c r="E1304" s="92">
        <f>D1304/C1304*100</f>
        <v>95.55427726189498</v>
      </c>
    </row>
    <row r="1305" spans="1:5" ht="24.95" customHeight="1" x14ac:dyDescent="0.15">
      <c r="A1305" s="78" t="s">
        <v>1336</v>
      </c>
      <c r="B1305" s="66">
        <v>2968</v>
      </c>
      <c r="C1305" s="66">
        <v>5008</v>
      </c>
      <c r="D1305" s="66">
        <v>4928</v>
      </c>
      <c r="E1305" s="92">
        <f>D1305/C1305*100</f>
        <v>98.40255591054313</v>
      </c>
    </row>
    <row r="1306" spans="1:5" ht="24.95" customHeight="1" x14ac:dyDescent="0.15">
      <c r="A1306" s="79" t="s">
        <v>1337</v>
      </c>
      <c r="B1306" s="66">
        <v>1659</v>
      </c>
      <c r="C1306" s="66">
        <v>2119</v>
      </c>
      <c r="D1306" s="66">
        <v>2119</v>
      </c>
      <c r="E1306" s="92">
        <f>D1306/C1306*100</f>
        <v>100</v>
      </c>
    </row>
    <row r="1307" spans="1:5" ht="24.95" customHeight="1" x14ac:dyDescent="0.15">
      <c r="A1307" s="79" t="s">
        <v>1338</v>
      </c>
      <c r="B1307" s="66">
        <v>78</v>
      </c>
      <c r="C1307" s="66">
        <v>370</v>
      </c>
      <c r="D1307" s="66">
        <v>370</v>
      </c>
      <c r="E1307" s="92">
        <f>D1307/C1307*100</f>
        <v>100</v>
      </c>
    </row>
    <row r="1308" spans="1:5" ht="24.95" customHeight="1" x14ac:dyDescent="0.15">
      <c r="A1308" s="79" t="s">
        <v>1339</v>
      </c>
      <c r="B1308" s="66">
        <v>20</v>
      </c>
      <c r="C1308" s="66">
        <v>36</v>
      </c>
      <c r="D1308" s="66">
        <v>36</v>
      </c>
      <c r="E1308" s="92">
        <f>D1308/C1308*100</f>
        <v>100</v>
      </c>
    </row>
    <row r="1309" spans="1:5" ht="24.95" customHeight="1" x14ac:dyDescent="0.15">
      <c r="A1309" s="79" t="s">
        <v>1340</v>
      </c>
      <c r="B1309" s="66">
        <v>0</v>
      </c>
      <c r="C1309" s="66">
        <v>0</v>
      </c>
      <c r="D1309" s="66">
        <v>0</v>
      </c>
      <c r="E1309" s="92"/>
    </row>
    <row r="1310" spans="1:5" ht="24.95" customHeight="1" x14ac:dyDescent="0.15">
      <c r="A1310" s="79" t="s">
        <v>1341</v>
      </c>
      <c r="B1310" s="66">
        <v>0</v>
      </c>
      <c r="C1310" s="66">
        <v>0</v>
      </c>
      <c r="D1310" s="66">
        <v>0</v>
      </c>
      <c r="E1310" s="92"/>
    </row>
    <row r="1311" spans="1:5" ht="24.95" customHeight="1" x14ac:dyDescent="0.15">
      <c r="A1311" s="79" t="s">
        <v>1342</v>
      </c>
      <c r="B1311" s="66">
        <v>746</v>
      </c>
      <c r="C1311" s="66">
        <v>1736</v>
      </c>
      <c r="D1311" s="66">
        <v>1656</v>
      </c>
      <c r="E1311" s="92">
        <f>D1311/C1311*100</f>
        <v>95.39170506912443</v>
      </c>
    </row>
    <row r="1312" spans="1:5" ht="24.95" customHeight="1" x14ac:dyDescent="0.15">
      <c r="A1312" s="79" t="s">
        <v>1343</v>
      </c>
      <c r="B1312" s="66">
        <v>0</v>
      </c>
      <c r="C1312" s="66">
        <v>0</v>
      </c>
      <c r="D1312" s="66">
        <v>0</v>
      </c>
      <c r="E1312" s="92"/>
    </row>
    <row r="1313" spans="1:5" ht="24.95" customHeight="1" x14ac:dyDescent="0.15">
      <c r="A1313" s="79" t="s">
        <v>1344</v>
      </c>
      <c r="B1313" s="66">
        <v>0</v>
      </c>
      <c r="C1313" s="66">
        <v>150</v>
      </c>
      <c r="D1313" s="66">
        <v>150</v>
      </c>
      <c r="E1313" s="92">
        <f>D1313/C1313*100</f>
        <v>100</v>
      </c>
    </row>
    <row r="1314" spans="1:5" ht="24.95" customHeight="1" x14ac:dyDescent="0.15">
      <c r="A1314" s="79" t="s">
        <v>1345</v>
      </c>
      <c r="B1314" s="66">
        <v>168</v>
      </c>
      <c r="C1314" s="66">
        <v>33</v>
      </c>
      <c r="D1314" s="66">
        <v>33</v>
      </c>
      <c r="E1314" s="92">
        <f>D1314/C1314*100</f>
        <v>100</v>
      </c>
    </row>
    <row r="1315" spans="1:5" ht="24.95" customHeight="1" x14ac:dyDescent="0.15">
      <c r="A1315" s="79" t="s">
        <v>1346</v>
      </c>
      <c r="B1315" s="66">
        <v>72</v>
      </c>
      <c r="C1315" s="66">
        <v>375</v>
      </c>
      <c r="D1315" s="66">
        <v>375</v>
      </c>
      <c r="E1315" s="92">
        <f>D1315/C1315*100</f>
        <v>100</v>
      </c>
    </row>
    <row r="1316" spans="1:5" ht="24.95" customHeight="1" x14ac:dyDescent="0.15">
      <c r="A1316" s="79" t="s">
        <v>1347</v>
      </c>
      <c r="B1316" s="66">
        <v>225</v>
      </c>
      <c r="C1316" s="66">
        <v>189</v>
      </c>
      <c r="D1316" s="66">
        <v>189</v>
      </c>
      <c r="E1316" s="92">
        <f>D1316/C1316*100</f>
        <v>100</v>
      </c>
    </row>
    <row r="1317" spans="1:5" ht="24.95" customHeight="1" x14ac:dyDescent="0.15">
      <c r="A1317" s="78" t="s">
        <v>1348</v>
      </c>
      <c r="B1317" s="66">
        <v>1085</v>
      </c>
      <c r="C1317" s="66">
        <v>1406</v>
      </c>
      <c r="D1317" s="66">
        <v>1406</v>
      </c>
      <c r="E1317" s="92">
        <f>D1317/C1317*100</f>
        <v>100</v>
      </c>
    </row>
    <row r="1318" spans="1:5" ht="24.95" customHeight="1" x14ac:dyDescent="0.15">
      <c r="A1318" s="79" t="s">
        <v>1349</v>
      </c>
      <c r="B1318" s="66">
        <v>478</v>
      </c>
      <c r="C1318" s="66">
        <v>90</v>
      </c>
      <c r="D1318" s="66">
        <v>90</v>
      </c>
      <c r="E1318" s="92">
        <f>D1318/C1318*100</f>
        <v>100</v>
      </c>
    </row>
    <row r="1319" spans="1:5" ht="24.95" customHeight="1" x14ac:dyDescent="0.15">
      <c r="A1319" s="79" t="s">
        <v>1350</v>
      </c>
      <c r="B1319" s="66">
        <v>0</v>
      </c>
      <c r="C1319" s="66">
        <v>0</v>
      </c>
      <c r="D1319" s="66">
        <v>0</v>
      </c>
      <c r="E1319" s="92"/>
    </row>
    <row r="1320" spans="1:5" ht="24.95" customHeight="1" x14ac:dyDescent="0.15">
      <c r="A1320" s="79" t="s">
        <v>1351</v>
      </c>
      <c r="B1320" s="66">
        <v>0</v>
      </c>
      <c r="C1320" s="66">
        <v>0</v>
      </c>
      <c r="D1320" s="66">
        <v>0</v>
      </c>
      <c r="E1320" s="92"/>
    </row>
    <row r="1321" spans="1:5" ht="24.95" customHeight="1" x14ac:dyDescent="0.15">
      <c r="A1321" s="79" t="s">
        <v>1352</v>
      </c>
      <c r="B1321" s="66">
        <v>221</v>
      </c>
      <c r="C1321" s="66">
        <v>596</v>
      </c>
      <c r="D1321" s="66">
        <v>596</v>
      </c>
      <c r="E1321" s="92">
        <f>D1321/C1321*100</f>
        <v>100</v>
      </c>
    </row>
    <row r="1322" spans="1:5" ht="24.95" customHeight="1" x14ac:dyDescent="0.15">
      <c r="A1322" s="79" t="s">
        <v>1353</v>
      </c>
      <c r="B1322" s="66">
        <v>386</v>
      </c>
      <c r="C1322" s="66">
        <v>720</v>
      </c>
      <c r="D1322" s="66">
        <v>720</v>
      </c>
      <c r="E1322" s="92">
        <f>D1322/C1322*100</f>
        <v>100</v>
      </c>
    </row>
    <row r="1323" spans="1:5" ht="24.95" customHeight="1" x14ac:dyDescent="0.15">
      <c r="A1323" s="78" t="s">
        <v>1354</v>
      </c>
      <c r="B1323" s="66">
        <v>0</v>
      </c>
      <c r="C1323" s="66">
        <v>394</v>
      </c>
      <c r="D1323" s="66">
        <v>394</v>
      </c>
      <c r="E1323" s="92">
        <f>D1323/C1323*100</f>
        <v>100</v>
      </c>
    </row>
    <row r="1324" spans="1:5" ht="24.95" customHeight="1" x14ac:dyDescent="0.15">
      <c r="A1324" s="79" t="s">
        <v>1355</v>
      </c>
      <c r="B1324" s="66"/>
      <c r="C1324" s="66">
        <v>4</v>
      </c>
      <c r="D1324" s="66">
        <v>4</v>
      </c>
      <c r="E1324" s="92">
        <f>D1324/C1324*100</f>
        <v>100</v>
      </c>
    </row>
    <row r="1325" spans="1:5" ht="24.95" customHeight="1" x14ac:dyDescent="0.15">
      <c r="A1325" s="79" t="s">
        <v>1356</v>
      </c>
      <c r="B1325" s="66"/>
      <c r="C1325" s="66">
        <v>8</v>
      </c>
      <c r="D1325" s="66">
        <v>8</v>
      </c>
      <c r="E1325" s="92">
        <f>D1325/C1325*100</f>
        <v>100</v>
      </c>
    </row>
    <row r="1326" spans="1:5" ht="24.95" customHeight="1" x14ac:dyDescent="0.15">
      <c r="A1326" s="79" t="s">
        <v>1357</v>
      </c>
      <c r="B1326" s="66"/>
      <c r="C1326" s="66">
        <v>0</v>
      </c>
      <c r="D1326" s="66">
        <v>0</v>
      </c>
      <c r="E1326" s="92"/>
    </row>
    <row r="1327" spans="1:5" ht="24.95" customHeight="1" x14ac:dyDescent="0.15">
      <c r="A1327" s="79" t="s">
        <v>1358</v>
      </c>
      <c r="B1327" s="66"/>
      <c r="C1327" s="66">
        <v>364</v>
      </c>
      <c r="D1327" s="66">
        <v>364</v>
      </c>
      <c r="E1327" s="92">
        <f>D1327/C1327*100</f>
        <v>100</v>
      </c>
    </row>
    <row r="1328" spans="1:5" ht="24.95" customHeight="1" x14ac:dyDescent="0.15">
      <c r="A1328" s="79" t="s">
        <v>1359</v>
      </c>
      <c r="B1328" s="66"/>
      <c r="C1328" s="66">
        <v>18</v>
      </c>
      <c r="D1328" s="66">
        <v>18</v>
      </c>
      <c r="E1328" s="92">
        <f>D1328/C1328*100</f>
        <v>100</v>
      </c>
    </row>
    <row r="1329" spans="1:5" ht="24.95" customHeight="1" x14ac:dyDescent="0.15">
      <c r="A1329" s="78" t="s">
        <v>1360</v>
      </c>
      <c r="B1329" s="66">
        <v>501</v>
      </c>
      <c r="C1329" s="66">
        <v>678</v>
      </c>
      <c r="D1329" s="66">
        <v>678</v>
      </c>
      <c r="E1329" s="92">
        <f>D1329/C1329*100</f>
        <v>100</v>
      </c>
    </row>
    <row r="1330" spans="1:5" ht="24.95" customHeight="1" x14ac:dyDescent="0.15">
      <c r="A1330" s="79" t="s">
        <v>1361</v>
      </c>
      <c r="B1330" s="66">
        <v>170</v>
      </c>
      <c r="C1330" s="66">
        <v>184</v>
      </c>
      <c r="D1330" s="66">
        <v>184</v>
      </c>
      <c r="E1330" s="92">
        <f>D1330/C1330*100</f>
        <v>100</v>
      </c>
    </row>
    <row r="1331" spans="1:5" ht="24.95" customHeight="1" x14ac:dyDescent="0.15">
      <c r="A1331" s="79" t="s">
        <v>1362</v>
      </c>
      <c r="B1331" s="66">
        <v>0</v>
      </c>
      <c r="C1331" s="66">
        <v>5</v>
      </c>
      <c r="D1331" s="66">
        <v>5</v>
      </c>
      <c r="E1331" s="92">
        <f>D1331/C1331*100</f>
        <v>100</v>
      </c>
    </row>
    <row r="1332" spans="1:5" ht="24.95" customHeight="1" x14ac:dyDescent="0.15">
      <c r="A1332" s="79" t="s">
        <v>1363</v>
      </c>
      <c r="B1332" s="66">
        <v>0</v>
      </c>
      <c r="C1332" s="66">
        <v>0</v>
      </c>
      <c r="D1332" s="66">
        <v>0</v>
      </c>
      <c r="E1332" s="92"/>
    </row>
    <row r="1333" spans="1:5" ht="24.95" customHeight="1" x14ac:dyDescent="0.15">
      <c r="A1333" s="79" t="s">
        <v>1364</v>
      </c>
      <c r="B1333" s="66">
        <v>0</v>
      </c>
      <c r="C1333" s="66">
        <v>0</v>
      </c>
      <c r="D1333" s="66">
        <v>0</v>
      </c>
      <c r="E1333" s="92"/>
    </row>
    <row r="1334" spans="1:5" ht="24.95" customHeight="1" x14ac:dyDescent="0.15">
      <c r="A1334" s="79" t="s">
        <v>1365</v>
      </c>
      <c r="B1334" s="66">
        <v>0</v>
      </c>
      <c r="C1334" s="66">
        <v>0</v>
      </c>
      <c r="D1334" s="66">
        <v>0</v>
      </c>
      <c r="E1334" s="92"/>
    </row>
    <row r="1335" spans="1:5" ht="24.95" customHeight="1" x14ac:dyDescent="0.15">
      <c r="A1335" s="79" t="s">
        <v>1366</v>
      </c>
      <c r="B1335" s="66">
        <v>108</v>
      </c>
      <c r="C1335" s="66">
        <v>248</v>
      </c>
      <c r="D1335" s="66">
        <v>248</v>
      </c>
      <c r="E1335" s="92">
        <f>D1335/C1335*100</f>
        <v>100</v>
      </c>
    </row>
    <row r="1336" spans="1:5" ht="24.95" customHeight="1" x14ac:dyDescent="0.15">
      <c r="A1336" s="79" t="s">
        <v>1367</v>
      </c>
      <c r="B1336" s="66">
        <v>223</v>
      </c>
      <c r="C1336" s="66">
        <v>241</v>
      </c>
      <c r="D1336" s="66">
        <v>241</v>
      </c>
      <c r="E1336" s="92">
        <f>D1336/C1336*100</f>
        <v>100</v>
      </c>
    </row>
    <row r="1337" spans="1:5" ht="24.95" customHeight="1" x14ac:dyDescent="0.15">
      <c r="A1337" s="78" t="s">
        <v>1368</v>
      </c>
      <c r="B1337" s="66">
        <v>491</v>
      </c>
      <c r="C1337" s="66">
        <v>1229</v>
      </c>
      <c r="D1337" s="66">
        <v>1229</v>
      </c>
      <c r="E1337" s="92">
        <f>D1337/C1337*100</f>
        <v>100</v>
      </c>
    </row>
    <row r="1338" spans="1:5" ht="24.95" customHeight="1" x14ac:dyDescent="0.15">
      <c r="A1338" s="79" t="s">
        <v>1369</v>
      </c>
      <c r="B1338" s="66">
        <v>244</v>
      </c>
      <c r="C1338" s="66">
        <v>215</v>
      </c>
      <c r="D1338" s="66">
        <v>215</v>
      </c>
      <c r="E1338" s="92">
        <f>D1338/C1338*100</f>
        <v>100</v>
      </c>
    </row>
    <row r="1339" spans="1:5" ht="24.95" customHeight="1" x14ac:dyDescent="0.15">
      <c r="A1339" s="79" t="s">
        <v>1370</v>
      </c>
      <c r="B1339" s="66">
        <v>66</v>
      </c>
      <c r="C1339" s="66">
        <v>60</v>
      </c>
      <c r="D1339" s="66">
        <v>60</v>
      </c>
      <c r="E1339" s="92">
        <f>D1339/C1339*100</f>
        <v>100</v>
      </c>
    </row>
    <row r="1340" spans="1:5" ht="24.95" customHeight="1" x14ac:dyDescent="0.15">
      <c r="A1340" s="79" t="s">
        <v>1371</v>
      </c>
      <c r="B1340" s="66">
        <v>0</v>
      </c>
      <c r="C1340" s="66">
        <v>0</v>
      </c>
      <c r="D1340" s="66">
        <v>0</v>
      </c>
      <c r="E1340" s="92"/>
    </row>
    <row r="1341" spans="1:5" ht="24.95" customHeight="1" x14ac:dyDescent="0.15">
      <c r="A1341" s="79" t="s">
        <v>1372</v>
      </c>
      <c r="B1341" s="66">
        <v>0</v>
      </c>
      <c r="C1341" s="66">
        <v>0</v>
      </c>
      <c r="D1341" s="66">
        <v>0</v>
      </c>
      <c r="E1341" s="92"/>
    </row>
    <row r="1342" spans="1:5" ht="24.95" customHeight="1" x14ac:dyDescent="0.15">
      <c r="A1342" s="79" t="s">
        <v>1373</v>
      </c>
      <c r="B1342" s="66">
        <v>0</v>
      </c>
      <c r="C1342" s="66">
        <v>0</v>
      </c>
      <c r="D1342" s="66">
        <v>0</v>
      </c>
      <c r="E1342" s="92"/>
    </row>
    <row r="1343" spans="1:5" ht="24.95" customHeight="1" x14ac:dyDescent="0.15">
      <c r="A1343" s="79" t="s">
        <v>1374</v>
      </c>
      <c r="B1343" s="66">
        <v>0</v>
      </c>
      <c r="C1343" s="66">
        <v>10</v>
      </c>
      <c r="D1343" s="66">
        <v>10</v>
      </c>
      <c r="E1343" s="92">
        <f>D1343/C1343*100</f>
        <v>100</v>
      </c>
    </row>
    <row r="1344" spans="1:5" ht="24.95" customHeight="1" x14ac:dyDescent="0.15">
      <c r="A1344" s="79" t="s">
        <v>1375</v>
      </c>
      <c r="B1344" s="66">
        <v>0</v>
      </c>
      <c r="C1344" s="66">
        <v>0</v>
      </c>
      <c r="D1344" s="66">
        <v>0</v>
      </c>
      <c r="E1344" s="92"/>
    </row>
    <row r="1345" spans="1:5" ht="24.95" customHeight="1" x14ac:dyDescent="0.15">
      <c r="A1345" s="79" t="s">
        <v>1376</v>
      </c>
      <c r="B1345" s="66">
        <v>0</v>
      </c>
      <c r="C1345" s="66">
        <v>29</v>
      </c>
      <c r="D1345" s="66">
        <v>29</v>
      </c>
      <c r="E1345" s="92">
        <f>D1345/C1345*100</f>
        <v>100</v>
      </c>
    </row>
    <row r="1346" spans="1:5" ht="24.95" customHeight="1" x14ac:dyDescent="0.15">
      <c r="A1346" s="79" t="s">
        <v>1377</v>
      </c>
      <c r="B1346" s="66">
        <v>0</v>
      </c>
      <c r="C1346" s="66">
        <v>0</v>
      </c>
      <c r="D1346" s="66">
        <v>0</v>
      </c>
      <c r="E1346" s="92"/>
    </row>
    <row r="1347" spans="1:5" ht="24.95" customHeight="1" x14ac:dyDescent="0.15">
      <c r="A1347" s="79" t="s">
        <v>1378</v>
      </c>
      <c r="B1347" s="66">
        <v>0</v>
      </c>
      <c r="C1347" s="66">
        <v>0</v>
      </c>
      <c r="D1347" s="66">
        <v>0</v>
      </c>
      <c r="E1347" s="92"/>
    </row>
    <row r="1348" spans="1:5" ht="24.95" customHeight="1" x14ac:dyDescent="0.15">
      <c r="A1348" s="79" t="s">
        <v>1379</v>
      </c>
      <c r="B1348" s="66">
        <v>181</v>
      </c>
      <c r="C1348" s="66">
        <v>180</v>
      </c>
      <c r="D1348" s="66">
        <v>180</v>
      </c>
      <c r="E1348" s="92">
        <f>D1348/C1348*100</f>
        <v>100</v>
      </c>
    </row>
    <row r="1349" spans="1:5" ht="24.95" customHeight="1" x14ac:dyDescent="0.15">
      <c r="A1349" s="79" t="s">
        <v>1380</v>
      </c>
      <c r="B1349" s="66">
        <v>0</v>
      </c>
      <c r="C1349" s="66">
        <v>735</v>
      </c>
      <c r="D1349" s="66">
        <v>735</v>
      </c>
      <c r="E1349" s="92">
        <f>D1349/C1349*100</f>
        <v>100</v>
      </c>
    </row>
    <row r="1350" spans="1:5" ht="24.95" customHeight="1" x14ac:dyDescent="0.15">
      <c r="A1350" s="78" t="s">
        <v>1381</v>
      </c>
      <c r="B1350" s="66">
        <v>27</v>
      </c>
      <c r="C1350" s="66">
        <v>2799</v>
      </c>
      <c r="D1350" s="66">
        <v>2563</v>
      </c>
      <c r="E1350" s="92">
        <f>D1350/C1350*100</f>
        <v>91.56841729188996</v>
      </c>
    </row>
    <row r="1351" spans="1:5" ht="24.95" customHeight="1" x14ac:dyDescent="0.15">
      <c r="A1351" s="79" t="s">
        <v>1382</v>
      </c>
      <c r="B1351" s="66">
        <v>22</v>
      </c>
      <c r="C1351" s="66">
        <v>2799</v>
      </c>
      <c r="D1351" s="66">
        <v>2563</v>
      </c>
      <c r="E1351" s="92">
        <f>D1351/C1351*100</f>
        <v>91.56841729188996</v>
      </c>
    </row>
    <row r="1352" spans="1:5" ht="24.95" customHeight="1" x14ac:dyDescent="0.15">
      <c r="A1352" s="79" t="s">
        <v>1383</v>
      </c>
      <c r="B1352" s="66">
        <v>0</v>
      </c>
      <c r="C1352" s="66">
        <v>0</v>
      </c>
      <c r="D1352" s="66">
        <v>0</v>
      </c>
      <c r="E1352" s="92"/>
    </row>
    <row r="1353" spans="1:5" ht="24.95" customHeight="1" x14ac:dyDescent="0.15">
      <c r="A1353" s="79" t="s">
        <v>1384</v>
      </c>
      <c r="B1353" s="66">
        <v>5</v>
      </c>
      <c r="C1353" s="66">
        <v>0</v>
      </c>
      <c r="D1353" s="66">
        <v>0</v>
      </c>
      <c r="E1353" s="92">
        <f>D1353/B1353*100</f>
        <v>0</v>
      </c>
    </row>
    <row r="1354" spans="1:5" ht="24.95" customHeight="1" x14ac:dyDescent="0.15">
      <c r="A1354" s="78" t="s">
        <v>1385</v>
      </c>
      <c r="B1354" s="66">
        <v>18</v>
      </c>
      <c r="C1354" s="66">
        <v>655</v>
      </c>
      <c r="D1354" s="66">
        <v>430</v>
      </c>
      <c r="E1354" s="92">
        <f>D1354/C1354*100</f>
        <v>65.64885496183206</v>
      </c>
    </row>
    <row r="1355" spans="1:5" ht="24.95" customHeight="1" x14ac:dyDescent="0.15">
      <c r="A1355" s="79" t="s">
        <v>1386</v>
      </c>
      <c r="B1355" s="66">
        <v>0</v>
      </c>
      <c r="C1355" s="66">
        <v>585</v>
      </c>
      <c r="D1355" s="66">
        <v>360</v>
      </c>
      <c r="E1355" s="92">
        <f>D1355/C1355*100</f>
        <v>61.53846153846154</v>
      </c>
    </row>
    <row r="1356" spans="1:5" ht="24.95" customHeight="1" x14ac:dyDescent="0.15">
      <c r="A1356" s="79" t="s">
        <v>1387</v>
      </c>
      <c r="B1356" s="66">
        <v>13</v>
      </c>
      <c r="C1356" s="66">
        <v>64</v>
      </c>
      <c r="D1356" s="66">
        <v>64</v>
      </c>
      <c r="E1356" s="92">
        <f>D1356/C1356*100</f>
        <v>100</v>
      </c>
    </row>
    <row r="1357" spans="1:5" ht="24.95" customHeight="1" x14ac:dyDescent="0.15">
      <c r="A1357" s="79" t="s">
        <v>1388</v>
      </c>
      <c r="B1357" s="66">
        <v>0</v>
      </c>
      <c r="C1357" s="66">
        <v>1</v>
      </c>
      <c r="D1357" s="66">
        <v>1</v>
      </c>
      <c r="E1357" s="92">
        <f>D1357/C1357*100</f>
        <v>100</v>
      </c>
    </row>
    <row r="1358" spans="1:5" ht="24.95" customHeight="1" x14ac:dyDescent="0.15">
      <c r="A1358" s="79" t="s">
        <v>1389</v>
      </c>
      <c r="B1358" s="66">
        <v>0</v>
      </c>
      <c r="C1358" s="66">
        <v>0</v>
      </c>
      <c r="D1358" s="66">
        <v>0</v>
      </c>
      <c r="E1358" s="92"/>
    </row>
    <row r="1359" spans="1:5" ht="24.95" customHeight="1" x14ac:dyDescent="0.15">
      <c r="A1359" s="79" t="s">
        <v>1390</v>
      </c>
      <c r="B1359" s="66">
        <v>5</v>
      </c>
      <c r="C1359" s="66">
        <v>5</v>
      </c>
      <c r="D1359" s="66">
        <v>5</v>
      </c>
      <c r="E1359" s="92">
        <f>D1359/C1359*100</f>
        <v>100</v>
      </c>
    </row>
    <row r="1360" spans="1:5" ht="24.95" customHeight="1" x14ac:dyDescent="0.15">
      <c r="A1360" s="78" t="s">
        <v>1391</v>
      </c>
      <c r="B1360" s="66">
        <v>0</v>
      </c>
      <c r="C1360" s="66">
        <v>0</v>
      </c>
      <c r="D1360" s="66">
        <v>0</v>
      </c>
      <c r="E1360" s="92"/>
    </row>
    <row r="1361" spans="1:5" ht="24.95" customHeight="1" x14ac:dyDescent="0.15">
      <c r="A1361" s="104" t="s">
        <v>1392</v>
      </c>
      <c r="B1361" s="66">
        <v>9370</v>
      </c>
      <c r="C1361" s="66"/>
      <c r="D1361" s="66"/>
      <c r="E1361" s="92">
        <f>D1361/B1361*100</f>
        <v>0</v>
      </c>
    </row>
    <row r="1362" spans="1:5" ht="24.95" customHeight="1" x14ac:dyDescent="0.15">
      <c r="A1362" s="78" t="s">
        <v>1393</v>
      </c>
      <c r="B1362" s="66">
        <v>10</v>
      </c>
      <c r="C1362" s="66">
        <v>23344</v>
      </c>
      <c r="D1362" s="66">
        <v>17209</v>
      </c>
      <c r="E1362" s="92">
        <f>D1362/C1362*100</f>
        <v>73.71915695681975</v>
      </c>
    </row>
    <row r="1363" spans="1:5" ht="24.95" customHeight="1" x14ac:dyDescent="0.15">
      <c r="A1363" s="78" t="s">
        <v>1394</v>
      </c>
      <c r="B1363" s="66">
        <v>10</v>
      </c>
      <c r="C1363" s="66">
        <v>23344</v>
      </c>
      <c r="D1363" s="66">
        <v>17209</v>
      </c>
      <c r="E1363" s="92">
        <f>D1363/C1363*100</f>
        <v>73.71915695681975</v>
      </c>
    </row>
    <row r="1364" spans="1:5" ht="24.95" customHeight="1" x14ac:dyDescent="0.15">
      <c r="A1364" s="79" t="s">
        <v>1395</v>
      </c>
      <c r="B1364" s="66">
        <v>10</v>
      </c>
      <c r="C1364" s="66">
        <v>23344</v>
      </c>
      <c r="D1364" s="66">
        <v>17209</v>
      </c>
      <c r="E1364" s="92">
        <f>D1364/C1364*100</f>
        <v>73.71915695681975</v>
      </c>
    </row>
    <row r="1365" spans="1:5" ht="24.95" customHeight="1" x14ac:dyDescent="0.15">
      <c r="A1365" s="104" t="s">
        <v>1396</v>
      </c>
      <c r="B1365" s="66">
        <v>54415</v>
      </c>
      <c r="C1365" s="66">
        <v>53740</v>
      </c>
      <c r="D1365" s="66">
        <v>53740</v>
      </c>
      <c r="E1365" s="92">
        <f>D1365/C1365*100</f>
        <v>100</v>
      </c>
    </row>
    <row r="1366" spans="1:5" ht="24.95" customHeight="1" x14ac:dyDescent="0.15">
      <c r="A1366" s="78" t="s">
        <v>1397</v>
      </c>
      <c r="B1366" s="66"/>
      <c r="C1366" s="66">
        <v>0</v>
      </c>
      <c r="D1366" s="66">
        <v>0</v>
      </c>
      <c r="E1366" s="92"/>
    </row>
    <row r="1367" spans="1:5" ht="24.95" customHeight="1" x14ac:dyDescent="0.15">
      <c r="A1367" s="78" t="s">
        <v>1398</v>
      </c>
      <c r="B1367" s="66"/>
      <c r="C1367" s="66">
        <v>0</v>
      </c>
      <c r="D1367" s="66">
        <v>0</v>
      </c>
      <c r="E1367" s="92"/>
    </row>
    <row r="1368" spans="1:5" ht="24.95" customHeight="1" x14ac:dyDescent="0.15">
      <c r="A1368" s="78" t="s">
        <v>1399</v>
      </c>
      <c r="B1368" s="66">
        <v>54415</v>
      </c>
      <c r="C1368" s="66">
        <v>53740</v>
      </c>
      <c r="D1368" s="66">
        <v>53740</v>
      </c>
      <c r="E1368" s="92">
        <f>D1368/C1368*100</f>
        <v>100</v>
      </c>
    </row>
    <row r="1369" spans="1:5" ht="24.95" customHeight="1" x14ac:dyDescent="0.15">
      <c r="A1369" s="79" t="s">
        <v>1400</v>
      </c>
      <c r="B1369" s="66">
        <v>54415</v>
      </c>
      <c r="C1369" s="66">
        <v>51274</v>
      </c>
      <c r="D1369" s="66">
        <v>51274</v>
      </c>
      <c r="E1369" s="92">
        <f>D1369/C1369*100</f>
        <v>100</v>
      </c>
    </row>
    <row r="1370" spans="1:5" ht="24.95" customHeight="1" x14ac:dyDescent="0.15">
      <c r="A1370" s="79" t="s">
        <v>1401</v>
      </c>
      <c r="B1370" s="66"/>
      <c r="C1370" s="66">
        <v>0</v>
      </c>
      <c r="D1370" s="66">
        <v>0</v>
      </c>
      <c r="E1370" s="92"/>
    </row>
    <row r="1371" spans="1:5" ht="24.95" customHeight="1" x14ac:dyDescent="0.15">
      <c r="A1371" s="79" t="s">
        <v>1402</v>
      </c>
      <c r="B1371" s="66"/>
      <c r="C1371" s="66">
        <v>191</v>
      </c>
      <c r="D1371" s="66">
        <v>191</v>
      </c>
      <c r="E1371" s="92">
        <f>D1371/C1371*100</f>
        <v>100</v>
      </c>
    </row>
    <row r="1372" spans="1:5" ht="24.95" customHeight="1" x14ac:dyDescent="0.15">
      <c r="A1372" s="79" t="s">
        <v>1403</v>
      </c>
      <c r="B1372" s="66"/>
      <c r="C1372" s="66">
        <v>2275</v>
      </c>
      <c r="D1372" s="66">
        <v>2275</v>
      </c>
      <c r="E1372" s="92">
        <f>D1372/C1372*100</f>
        <v>100</v>
      </c>
    </row>
    <row r="1373" spans="1:5" ht="24.95" customHeight="1" x14ac:dyDescent="0.15">
      <c r="A1373" s="104" t="s">
        <v>1404</v>
      </c>
      <c r="B1373" s="66">
        <v>0</v>
      </c>
      <c r="C1373" s="66">
        <v>168</v>
      </c>
      <c r="D1373" s="66">
        <v>168</v>
      </c>
      <c r="E1373" s="92">
        <f>D1373/C1373*100</f>
        <v>100</v>
      </c>
    </row>
    <row r="1374" spans="1:5" ht="24.95" customHeight="1" x14ac:dyDescent="0.15">
      <c r="A1374" s="78" t="s">
        <v>1405</v>
      </c>
      <c r="B1374" s="66"/>
      <c r="C1374" s="66">
        <v>0</v>
      </c>
      <c r="D1374" s="66">
        <v>0</v>
      </c>
      <c r="E1374" s="92"/>
    </row>
    <row r="1375" spans="1:5" ht="24.95" customHeight="1" x14ac:dyDescent="0.15">
      <c r="A1375" s="78" t="s">
        <v>1406</v>
      </c>
      <c r="B1375" s="66"/>
      <c r="C1375" s="66">
        <v>0</v>
      </c>
      <c r="D1375" s="66">
        <v>0</v>
      </c>
      <c r="E1375" s="92"/>
    </row>
    <row r="1376" spans="1:5" ht="24.95" customHeight="1" x14ac:dyDescent="0.15">
      <c r="A1376" s="78" t="s">
        <v>1407</v>
      </c>
      <c r="B1376" s="66"/>
      <c r="C1376" s="66">
        <v>168</v>
      </c>
      <c r="D1376" s="66">
        <v>168</v>
      </c>
      <c r="E1376" s="92">
        <f>D1376/C1376*100</f>
        <v>100</v>
      </c>
    </row>
    <row r="1377" spans="1:5" ht="24.95" customHeight="1" x14ac:dyDescent="0.15">
      <c r="A1377" s="103" t="s">
        <v>1408</v>
      </c>
      <c r="B1377" s="66">
        <f>B1373+B1365+B1362+B1304+B1251+B1233+B1168+B1158+B1129+B1109+B1043+B979+B854+B831+B752+B681+B563+B507+B451+B396+B307+B288+B249+B4+B1361</f>
        <v>909243</v>
      </c>
      <c r="C1377" s="66">
        <f>C1373+C1365+C1362+C1304+C1251+C1233+C1168+C1158+C1129+C1109+C1043+C979+C854+C831+C752+C681+C563+C507+C451+C396+C307+C288+C249+C4+C1361</f>
        <v>1426440</v>
      </c>
      <c r="D1377" s="66">
        <f>D1373+D1365+D1362+D1304+D1251+D1233+D1168+D1158+D1129+D1109+D1043+D979+D854+D831+D752+D681+D563+D507+D451+D396+D307+D288+D249+D4+D1361</f>
        <v>1373279</v>
      </c>
      <c r="E1377" s="92">
        <f>D1377/C1377*100</f>
        <v>96.27316956899693</v>
      </c>
    </row>
    <row r="1378" spans="1:3" ht="24.95" customHeight="1" x14ac:dyDescent="0.15">
      <c r="C1378" s="30"/>
    </row>
  </sheetData>
  <autoFilter ref="A3:E1377"/>
  <mergeCells count="1">
    <mergeCell ref="A1:E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1349"/>
  <sheetViews>
    <sheetView showZeros="0" zoomScaleNormal="100" topLeftCell="A73" workbookViewId="0">
      <selection activeCell="D4" activeCellId="0" sqref="D4"/>
    </sheetView>
  </sheetViews>
  <sheetFormatPr defaultRowHeight="24.95" customHeight="1" defaultColWidth="12.125185012817383" x14ac:dyDescent="0.15"/>
  <cols>
    <col min="1" max="1" width="41.75" customWidth="1" style="9"/>
    <col min="2" max="2" width="19.5" customWidth="1" style="9"/>
    <col min="3" max="3" width="40.625" customWidth="1" style="9"/>
    <col min="4" max="4" width="19.5" customWidth="1" style="9"/>
    <col min="5" max="256" width="12.125" style="16"/>
    <col min="257" max="257" width="41.75" customWidth="1" style="16"/>
    <col min="258" max="258" width="19.5" customWidth="1" style="16"/>
    <col min="259" max="259" width="40.625" customWidth="1" style="16"/>
    <col min="260" max="260" width="19.5" customWidth="1" style="16"/>
    <col min="261" max="512" width="12.125" style="16"/>
    <col min="513" max="513" width="41.75" customWidth="1" style="16"/>
    <col min="514" max="514" width="19.5" customWidth="1" style="16"/>
    <col min="515" max="515" width="40.625" customWidth="1" style="16"/>
    <col min="516" max="516" width="19.5" customWidth="1" style="16"/>
    <col min="517" max="768" width="12.125" style="16"/>
    <col min="769" max="769" width="41.75" customWidth="1" style="16"/>
    <col min="770" max="770" width="19.5" customWidth="1" style="16"/>
    <col min="771" max="771" width="40.625" customWidth="1" style="16"/>
    <col min="772" max="772" width="19.5" customWidth="1" style="16"/>
    <col min="773" max="1024" width="12.125" style="16"/>
    <col min="1025" max="1025" width="41.75" customWidth="1" style="16"/>
    <col min="1026" max="1026" width="19.5" customWidth="1" style="16"/>
    <col min="1027" max="1027" width="40.625" customWidth="1" style="16"/>
    <col min="1028" max="1028" width="19.5" customWidth="1" style="16"/>
    <col min="1029" max="1280" width="12.125" style="16"/>
    <col min="1281" max="1281" width="41.75" customWidth="1" style="16"/>
    <col min="1282" max="1282" width="19.5" customWidth="1" style="16"/>
    <col min="1283" max="1283" width="40.625" customWidth="1" style="16"/>
    <col min="1284" max="1284" width="19.5" customWidth="1" style="16"/>
    <col min="1285" max="1536" width="12.125" style="16"/>
    <col min="1537" max="1537" width="41.75" customWidth="1" style="16"/>
    <col min="1538" max="1538" width="19.5" customWidth="1" style="16"/>
    <col min="1539" max="1539" width="40.625" customWidth="1" style="16"/>
    <col min="1540" max="1540" width="19.5" customWidth="1" style="16"/>
    <col min="1541" max="1792" width="12.125" style="16"/>
    <col min="1793" max="1793" width="41.75" customWidth="1" style="16"/>
    <col min="1794" max="1794" width="19.5" customWidth="1" style="16"/>
    <col min="1795" max="1795" width="40.625" customWidth="1" style="16"/>
    <col min="1796" max="1796" width="19.5" customWidth="1" style="16"/>
    <col min="1797" max="2048" width="12.125" style="16"/>
    <col min="2049" max="2049" width="41.75" customWidth="1" style="16"/>
    <col min="2050" max="2050" width="19.5" customWidth="1" style="16"/>
    <col min="2051" max="2051" width="40.625" customWidth="1" style="16"/>
    <col min="2052" max="2052" width="19.5" customWidth="1" style="16"/>
    <col min="2053" max="2304" width="12.125" style="16"/>
    <col min="2305" max="2305" width="41.75" customWidth="1" style="16"/>
    <col min="2306" max="2306" width="19.5" customWidth="1" style="16"/>
    <col min="2307" max="2307" width="40.625" customWidth="1" style="16"/>
    <col min="2308" max="2308" width="19.5" customWidth="1" style="16"/>
    <col min="2309" max="2560" width="12.125" style="16"/>
    <col min="2561" max="2561" width="41.75" customWidth="1" style="16"/>
    <col min="2562" max="2562" width="19.5" customWidth="1" style="16"/>
    <col min="2563" max="2563" width="40.625" customWidth="1" style="16"/>
    <col min="2564" max="2564" width="19.5" customWidth="1" style="16"/>
    <col min="2565" max="2816" width="12.125" style="16"/>
    <col min="2817" max="2817" width="41.75" customWidth="1" style="16"/>
    <col min="2818" max="2818" width="19.5" customWidth="1" style="16"/>
    <col min="2819" max="2819" width="40.625" customWidth="1" style="16"/>
    <col min="2820" max="2820" width="19.5" customWidth="1" style="16"/>
    <col min="2821" max="3072" width="12.125" style="16"/>
    <col min="3073" max="3073" width="41.75" customWidth="1" style="16"/>
    <col min="3074" max="3074" width="19.5" customWidth="1" style="16"/>
    <col min="3075" max="3075" width="40.625" customWidth="1" style="16"/>
    <col min="3076" max="3076" width="19.5" customWidth="1" style="16"/>
    <col min="3077" max="3328" width="12.125" style="16"/>
    <col min="3329" max="3329" width="41.75" customWidth="1" style="16"/>
    <col min="3330" max="3330" width="19.5" customWidth="1" style="16"/>
    <col min="3331" max="3331" width="40.625" customWidth="1" style="16"/>
    <col min="3332" max="3332" width="19.5" customWidth="1" style="16"/>
    <col min="3333" max="3584" width="12.125" style="16"/>
    <col min="3585" max="3585" width="41.75" customWidth="1" style="16"/>
    <col min="3586" max="3586" width="19.5" customWidth="1" style="16"/>
    <col min="3587" max="3587" width="40.625" customWidth="1" style="16"/>
    <col min="3588" max="3588" width="19.5" customWidth="1" style="16"/>
    <col min="3589" max="3840" width="12.125" style="16"/>
    <col min="3841" max="3841" width="41.75" customWidth="1" style="16"/>
    <col min="3842" max="3842" width="19.5" customWidth="1" style="16"/>
    <col min="3843" max="3843" width="40.625" customWidth="1" style="16"/>
    <col min="3844" max="3844" width="19.5" customWidth="1" style="16"/>
    <col min="3845" max="4096" width="12.125" style="16"/>
    <col min="4097" max="4097" width="41.75" customWidth="1" style="16"/>
    <col min="4098" max="4098" width="19.5" customWidth="1" style="16"/>
    <col min="4099" max="4099" width="40.625" customWidth="1" style="16"/>
    <col min="4100" max="4100" width="19.5" customWidth="1" style="16"/>
    <col min="4101" max="4352" width="12.125" style="16"/>
    <col min="4353" max="4353" width="41.75" customWidth="1" style="16"/>
    <col min="4354" max="4354" width="19.5" customWidth="1" style="16"/>
    <col min="4355" max="4355" width="40.625" customWidth="1" style="16"/>
    <col min="4356" max="4356" width="19.5" customWidth="1" style="16"/>
    <col min="4357" max="4608" width="12.125" style="16"/>
    <col min="4609" max="4609" width="41.75" customWidth="1" style="16"/>
    <col min="4610" max="4610" width="19.5" customWidth="1" style="16"/>
    <col min="4611" max="4611" width="40.625" customWidth="1" style="16"/>
    <col min="4612" max="4612" width="19.5" customWidth="1" style="16"/>
    <col min="4613" max="4864" width="12.125" style="16"/>
    <col min="4865" max="4865" width="41.75" customWidth="1" style="16"/>
    <col min="4866" max="4866" width="19.5" customWidth="1" style="16"/>
    <col min="4867" max="4867" width="40.625" customWidth="1" style="16"/>
    <col min="4868" max="4868" width="19.5" customWidth="1" style="16"/>
    <col min="4869" max="5120" width="12.125" style="16"/>
    <col min="5121" max="5121" width="41.75" customWidth="1" style="16"/>
    <col min="5122" max="5122" width="19.5" customWidth="1" style="16"/>
    <col min="5123" max="5123" width="40.625" customWidth="1" style="16"/>
    <col min="5124" max="5124" width="19.5" customWidth="1" style="16"/>
    <col min="5125" max="5376" width="12.125" style="16"/>
    <col min="5377" max="5377" width="41.75" customWidth="1" style="16"/>
    <col min="5378" max="5378" width="19.5" customWidth="1" style="16"/>
    <col min="5379" max="5379" width="40.625" customWidth="1" style="16"/>
    <col min="5380" max="5380" width="19.5" customWidth="1" style="16"/>
    <col min="5381" max="5632" width="12.125" style="16"/>
    <col min="5633" max="5633" width="41.75" customWidth="1" style="16"/>
    <col min="5634" max="5634" width="19.5" customWidth="1" style="16"/>
    <col min="5635" max="5635" width="40.625" customWidth="1" style="16"/>
    <col min="5636" max="5636" width="19.5" customWidth="1" style="16"/>
    <col min="5637" max="5888" width="12.125" style="16"/>
    <col min="5889" max="5889" width="41.75" customWidth="1" style="16"/>
    <col min="5890" max="5890" width="19.5" customWidth="1" style="16"/>
    <col min="5891" max="5891" width="40.625" customWidth="1" style="16"/>
    <col min="5892" max="5892" width="19.5" customWidth="1" style="16"/>
    <col min="5893" max="6144" width="12.125" style="16"/>
    <col min="6145" max="6145" width="41.75" customWidth="1" style="16"/>
    <col min="6146" max="6146" width="19.5" customWidth="1" style="16"/>
    <col min="6147" max="6147" width="40.625" customWidth="1" style="16"/>
    <col min="6148" max="6148" width="19.5" customWidth="1" style="16"/>
    <col min="6149" max="6400" width="12.125" style="16"/>
    <col min="6401" max="6401" width="41.75" customWidth="1" style="16"/>
    <col min="6402" max="6402" width="19.5" customWidth="1" style="16"/>
    <col min="6403" max="6403" width="40.625" customWidth="1" style="16"/>
    <col min="6404" max="6404" width="19.5" customWidth="1" style="16"/>
    <col min="6405" max="6656" width="12.125" style="16"/>
    <col min="6657" max="6657" width="41.75" customWidth="1" style="16"/>
    <col min="6658" max="6658" width="19.5" customWidth="1" style="16"/>
    <col min="6659" max="6659" width="40.625" customWidth="1" style="16"/>
    <col min="6660" max="6660" width="19.5" customWidth="1" style="16"/>
    <col min="6661" max="6912" width="12.125" style="16"/>
    <col min="6913" max="6913" width="41.75" customWidth="1" style="16"/>
    <col min="6914" max="6914" width="19.5" customWidth="1" style="16"/>
    <col min="6915" max="6915" width="40.625" customWidth="1" style="16"/>
    <col min="6916" max="6916" width="19.5" customWidth="1" style="16"/>
    <col min="6917" max="7168" width="12.125" style="16"/>
    <col min="7169" max="7169" width="41.75" customWidth="1" style="16"/>
    <col min="7170" max="7170" width="19.5" customWidth="1" style="16"/>
    <col min="7171" max="7171" width="40.625" customWidth="1" style="16"/>
    <col min="7172" max="7172" width="19.5" customWidth="1" style="16"/>
    <col min="7173" max="7424" width="12.125" style="16"/>
    <col min="7425" max="7425" width="41.75" customWidth="1" style="16"/>
    <col min="7426" max="7426" width="19.5" customWidth="1" style="16"/>
    <col min="7427" max="7427" width="40.625" customWidth="1" style="16"/>
    <col min="7428" max="7428" width="19.5" customWidth="1" style="16"/>
    <col min="7429" max="7680" width="12.125" style="16"/>
    <col min="7681" max="7681" width="41.75" customWidth="1" style="16"/>
    <col min="7682" max="7682" width="19.5" customWidth="1" style="16"/>
    <col min="7683" max="7683" width="40.625" customWidth="1" style="16"/>
    <col min="7684" max="7684" width="19.5" customWidth="1" style="16"/>
    <col min="7685" max="7936" width="12.125" style="16"/>
    <col min="7937" max="7937" width="41.75" customWidth="1" style="16"/>
    <col min="7938" max="7938" width="19.5" customWidth="1" style="16"/>
    <col min="7939" max="7939" width="40.625" customWidth="1" style="16"/>
    <col min="7940" max="7940" width="19.5" customWidth="1" style="16"/>
    <col min="7941" max="8192" width="12.125" style="16"/>
    <col min="8193" max="8193" width="41.75" customWidth="1" style="16"/>
    <col min="8194" max="8194" width="19.5" customWidth="1" style="16"/>
    <col min="8195" max="8195" width="40.625" customWidth="1" style="16"/>
    <col min="8196" max="8196" width="19.5" customWidth="1" style="16"/>
    <col min="8197" max="8448" width="12.125" style="16"/>
    <col min="8449" max="8449" width="41.75" customWidth="1" style="16"/>
    <col min="8450" max="8450" width="19.5" customWidth="1" style="16"/>
    <col min="8451" max="8451" width="40.625" customWidth="1" style="16"/>
    <col min="8452" max="8452" width="19.5" customWidth="1" style="16"/>
    <col min="8453" max="8704" width="12.125" style="16"/>
    <col min="8705" max="8705" width="41.75" customWidth="1" style="16"/>
    <col min="8706" max="8706" width="19.5" customWidth="1" style="16"/>
    <col min="8707" max="8707" width="40.625" customWidth="1" style="16"/>
    <col min="8708" max="8708" width="19.5" customWidth="1" style="16"/>
    <col min="8709" max="8960" width="12.125" style="16"/>
    <col min="8961" max="8961" width="41.75" customWidth="1" style="16"/>
    <col min="8962" max="8962" width="19.5" customWidth="1" style="16"/>
    <col min="8963" max="8963" width="40.625" customWidth="1" style="16"/>
    <col min="8964" max="8964" width="19.5" customWidth="1" style="16"/>
    <col min="8965" max="9216" width="12.125" style="16"/>
    <col min="9217" max="9217" width="41.75" customWidth="1" style="16"/>
    <col min="9218" max="9218" width="19.5" customWidth="1" style="16"/>
    <col min="9219" max="9219" width="40.625" customWidth="1" style="16"/>
    <col min="9220" max="9220" width="19.5" customWidth="1" style="16"/>
    <col min="9221" max="9472" width="12.125" style="16"/>
    <col min="9473" max="9473" width="41.75" customWidth="1" style="16"/>
    <col min="9474" max="9474" width="19.5" customWidth="1" style="16"/>
    <col min="9475" max="9475" width="40.625" customWidth="1" style="16"/>
    <col min="9476" max="9476" width="19.5" customWidth="1" style="16"/>
    <col min="9477" max="9728" width="12.125" style="16"/>
    <col min="9729" max="9729" width="41.75" customWidth="1" style="16"/>
    <col min="9730" max="9730" width="19.5" customWidth="1" style="16"/>
    <col min="9731" max="9731" width="40.625" customWidth="1" style="16"/>
    <col min="9732" max="9732" width="19.5" customWidth="1" style="16"/>
    <col min="9733" max="9984" width="12.125" style="16"/>
    <col min="9985" max="9985" width="41.75" customWidth="1" style="16"/>
    <col min="9986" max="9986" width="19.5" customWidth="1" style="16"/>
    <col min="9987" max="9987" width="40.625" customWidth="1" style="16"/>
    <col min="9988" max="9988" width="19.5" customWidth="1" style="16"/>
    <col min="9989" max="10240" width="12.125" style="16"/>
    <col min="10241" max="10241" width="41.75" customWidth="1" style="16"/>
    <col min="10242" max="10242" width="19.5" customWidth="1" style="16"/>
    <col min="10243" max="10243" width="40.625" customWidth="1" style="16"/>
    <col min="10244" max="10244" width="19.5" customWidth="1" style="16"/>
    <col min="10245" max="10496" width="12.125" style="16"/>
    <col min="10497" max="10497" width="41.75" customWidth="1" style="16"/>
    <col min="10498" max="10498" width="19.5" customWidth="1" style="16"/>
    <col min="10499" max="10499" width="40.625" customWidth="1" style="16"/>
    <col min="10500" max="10500" width="19.5" customWidth="1" style="16"/>
    <col min="10501" max="10752" width="12.125" style="16"/>
    <col min="10753" max="10753" width="41.75" customWidth="1" style="16"/>
    <col min="10754" max="10754" width="19.5" customWidth="1" style="16"/>
    <col min="10755" max="10755" width="40.625" customWidth="1" style="16"/>
    <col min="10756" max="10756" width="19.5" customWidth="1" style="16"/>
    <col min="10757" max="11008" width="12.125" style="16"/>
    <col min="11009" max="11009" width="41.75" customWidth="1" style="16"/>
    <col min="11010" max="11010" width="19.5" customWidth="1" style="16"/>
    <col min="11011" max="11011" width="40.625" customWidth="1" style="16"/>
    <col min="11012" max="11012" width="19.5" customWidth="1" style="16"/>
    <col min="11013" max="11264" width="12.125" style="16"/>
    <col min="11265" max="11265" width="41.75" customWidth="1" style="16"/>
    <col min="11266" max="11266" width="19.5" customWidth="1" style="16"/>
    <col min="11267" max="11267" width="40.625" customWidth="1" style="16"/>
    <col min="11268" max="11268" width="19.5" customWidth="1" style="16"/>
    <col min="11269" max="11520" width="12.125" style="16"/>
    <col min="11521" max="11521" width="41.75" customWidth="1" style="16"/>
    <col min="11522" max="11522" width="19.5" customWidth="1" style="16"/>
    <col min="11523" max="11523" width="40.625" customWidth="1" style="16"/>
    <col min="11524" max="11524" width="19.5" customWidth="1" style="16"/>
    <col min="11525" max="11776" width="12.125" style="16"/>
    <col min="11777" max="11777" width="41.75" customWidth="1" style="16"/>
    <col min="11778" max="11778" width="19.5" customWidth="1" style="16"/>
    <col min="11779" max="11779" width="40.625" customWidth="1" style="16"/>
    <col min="11780" max="11780" width="19.5" customWidth="1" style="16"/>
    <col min="11781" max="12032" width="12.125" style="16"/>
    <col min="12033" max="12033" width="41.75" customWidth="1" style="16"/>
    <col min="12034" max="12034" width="19.5" customWidth="1" style="16"/>
    <col min="12035" max="12035" width="40.625" customWidth="1" style="16"/>
    <col min="12036" max="12036" width="19.5" customWidth="1" style="16"/>
    <col min="12037" max="12288" width="12.125" style="16"/>
    <col min="12289" max="12289" width="41.75" customWidth="1" style="16"/>
    <col min="12290" max="12290" width="19.5" customWidth="1" style="16"/>
    <col min="12291" max="12291" width="40.625" customWidth="1" style="16"/>
    <col min="12292" max="12292" width="19.5" customWidth="1" style="16"/>
    <col min="12293" max="12544" width="12.125" style="16"/>
    <col min="12545" max="12545" width="41.75" customWidth="1" style="16"/>
    <col min="12546" max="12546" width="19.5" customWidth="1" style="16"/>
    <col min="12547" max="12547" width="40.625" customWidth="1" style="16"/>
    <col min="12548" max="12548" width="19.5" customWidth="1" style="16"/>
    <col min="12549" max="12800" width="12.125" style="16"/>
    <col min="12801" max="12801" width="41.75" customWidth="1" style="16"/>
    <col min="12802" max="12802" width="19.5" customWidth="1" style="16"/>
    <col min="12803" max="12803" width="40.625" customWidth="1" style="16"/>
    <col min="12804" max="12804" width="19.5" customWidth="1" style="16"/>
    <col min="12805" max="13056" width="12.125" style="16"/>
    <col min="13057" max="13057" width="41.75" customWidth="1" style="16"/>
    <col min="13058" max="13058" width="19.5" customWidth="1" style="16"/>
    <col min="13059" max="13059" width="40.625" customWidth="1" style="16"/>
    <col min="13060" max="13060" width="19.5" customWidth="1" style="16"/>
    <col min="13061" max="13312" width="12.125" style="16"/>
    <col min="13313" max="13313" width="41.75" customWidth="1" style="16"/>
    <col min="13314" max="13314" width="19.5" customWidth="1" style="16"/>
    <col min="13315" max="13315" width="40.625" customWidth="1" style="16"/>
    <col min="13316" max="13316" width="19.5" customWidth="1" style="16"/>
    <col min="13317" max="13568" width="12.125" style="16"/>
    <col min="13569" max="13569" width="41.75" customWidth="1" style="16"/>
    <col min="13570" max="13570" width="19.5" customWidth="1" style="16"/>
    <col min="13571" max="13571" width="40.625" customWidth="1" style="16"/>
    <col min="13572" max="13572" width="19.5" customWidth="1" style="16"/>
    <col min="13573" max="13824" width="12.125" style="16"/>
    <col min="13825" max="13825" width="41.75" customWidth="1" style="16"/>
    <col min="13826" max="13826" width="19.5" customWidth="1" style="16"/>
    <col min="13827" max="13827" width="40.625" customWidth="1" style="16"/>
    <col min="13828" max="13828" width="19.5" customWidth="1" style="16"/>
    <col min="13829" max="14080" width="12.125" style="16"/>
    <col min="14081" max="14081" width="41.75" customWidth="1" style="16"/>
    <col min="14082" max="14082" width="19.5" customWidth="1" style="16"/>
    <col min="14083" max="14083" width="40.625" customWidth="1" style="16"/>
    <col min="14084" max="14084" width="19.5" customWidth="1" style="16"/>
    <col min="14085" max="14336" width="12.125" style="16"/>
    <col min="14337" max="14337" width="41.75" customWidth="1" style="16"/>
    <col min="14338" max="14338" width="19.5" customWidth="1" style="16"/>
    <col min="14339" max="14339" width="40.625" customWidth="1" style="16"/>
    <col min="14340" max="14340" width="19.5" customWidth="1" style="16"/>
    <col min="14341" max="14592" width="12.125" style="16"/>
    <col min="14593" max="14593" width="41.75" customWidth="1" style="16"/>
    <col min="14594" max="14594" width="19.5" customWidth="1" style="16"/>
    <col min="14595" max="14595" width="40.625" customWidth="1" style="16"/>
    <col min="14596" max="14596" width="19.5" customWidth="1" style="16"/>
    <col min="14597" max="14848" width="12.125" style="16"/>
    <col min="14849" max="14849" width="41.75" customWidth="1" style="16"/>
    <col min="14850" max="14850" width="19.5" customWidth="1" style="16"/>
    <col min="14851" max="14851" width="40.625" customWidth="1" style="16"/>
    <col min="14852" max="14852" width="19.5" customWidth="1" style="16"/>
    <col min="14853" max="15104" width="12.125" style="16"/>
    <col min="15105" max="15105" width="41.75" customWidth="1" style="16"/>
    <col min="15106" max="15106" width="19.5" customWidth="1" style="16"/>
    <col min="15107" max="15107" width="40.625" customWidth="1" style="16"/>
    <col min="15108" max="15108" width="19.5" customWidth="1" style="16"/>
    <col min="15109" max="15360" width="12.125" style="16"/>
    <col min="15361" max="15361" width="41.75" customWidth="1" style="16"/>
    <col min="15362" max="15362" width="19.5" customWidth="1" style="16"/>
    <col min="15363" max="15363" width="40.625" customWidth="1" style="16"/>
    <col min="15364" max="15364" width="19.5" customWidth="1" style="16"/>
    <col min="15365" max="15616" width="12.125" style="16"/>
    <col min="15617" max="15617" width="41.75" customWidth="1" style="16"/>
    <col min="15618" max="15618" width="19.5" customWidth="1" style="16"/>
    <col min="15619" max="15619" width="40.625" customWidth="1" style="16"/>
    <col min="15620" max="15620" width="19.5" customWidth="1" style="16"/>
    <col min="15621" max="15872" width="12.125" style="16"/>
    <col min="15873" max="15873" width="41.75" customWidth="1" style="16"/>
    <col min="15874" max="15874" width="19.5" customWidth="1" style="16"/>
    <col min="15875" max="15875" width="40.625" customWidth="1" style="16"/>
    <col min="15876" max="15876" width="19.5" customWidth="1" style="16"/>
    <col min="15877" max="16128" width="12.125" style="16"/>
    <col min="16129" max="16129" width="41.75" customWidth="1" style="16"/>
    <col min="16130" max="16130" width="19.5" customWidth="1" style="16"/>
    <col min="16131" max="16131" width="40.625" customWidth="1" style="16"/>
    <col min="16132" max="16132" width="19.5" customWidth="1" style="16"/>
    <col min="16133" max="16384" width="12.125" style="16"/>
  </cols>
  <sheetData>
    <row r="1" spans="1:4" ht="24.95" customHeight="1" x14ac:dyDescent="0.15">
      <c r="A1" s="213" t="s">
        <v>1409</v>
      </c>
      <c r="B1" s="213"/>
      <c r="C1" s="213"/>
      <c r="D1" s="213"/>
    </row>
    <row r="2" spans="1:4" ht="24.95" customHeight="1" x14ac:dyDescent="0.15">
      <c r="A2" s="214" t="s">
        <v>1410</v>
      </c>
      <c r="B2" s="214"/>
      <c r="C2" s="214"/>
      <c r="D2" s="214"/>
    </row>
    <row r="3" spans="1:4" ht="24.95" customHeight="1" x14ac:dyDescent="0.15">
      <c r="A3" s="64" t="s">
        <v>1411</v>
      </c>
      <c r="B3" s="64" t="s">
        <v>1412</v>
      </c>
      <c r="C3" s="64" t="s">
        <v>1411</v>
      </c>
      <c r="D3" s="64" t="s">
        <v>1412</v>
      </c>
    </row>
    <row r="4" spans="1:4" s="65" customFormat="1" ht="24.95" customHeight="1" x14ac:dyDescent="0.15">
      <c r="A4" s="13" t="s">
        <v>33</v>
      </c>
      <c r="B4" s="74">
        <v>629645</v>
      </c>
      <c r="C4" s="13" t="s">
        <v>1408</v>
      </c>
      <c r="D4" s="74">
        <v>1373279</v>
      </c>
    </row>
    <row r="5" spans="1:4" s="65" customFormat="1" ht="24.95" customHeight="1" x14ac:dyDescent="0.15">
      <c r="A5" s="13" t="s">
        <v>1413</v>
      </c>
      <c r="B5" s="74">
        <f>SUM(B6,B13,B54)</f>
        <v>637956</v>
      </c>
      <c r="C5" s="13" t="s">
        <v>1414</v>
      </c>
      <c r="D5" s="74">
        <f>SUM(D6,D13,D54)</f>
        <v>0</v>
      </c>
    </row>
    <row r="6" spans="1:4" s="65" customFormat="1" ht="24.95" customHeight="1" x14ac:dyDescent="0.15">
      <c r="A6" s="73" t="s">
        <v>1415</v>
      </c>
      <c r="B6" s="74">
        <f>SUM(B7:B12)</f>
        <v>28611</v>
      </c>
      <c r="C6" s="73" t="s">
        <v>1416</v>
      </c>
      <c r="D6" s="74">
        <f>SUM(D7:D12)</f>
        <v>0</v>
      </c>
    </row>
    <row r="7" spans="1:4" s="65" customFormat="1" ht="24.95" customHeight="1" x14ac:dyDescent="0.15">
      <c r="A7" s="75" t="s">
        <v>1417</v>
      </c>
      <c r="B7" s="74">
        <v>9437</v>
      </c>
      <c r="C7" s="75" t="s">
        <v>1418</v>
      </c>
      <c r="D7" s="74">
        <v>0</v>
      </c>
    </row>
    <row r="8" spans="1:4" s="65" customFormat="1" ht="24.95" customHeight="1" x14ac:dyDescent="0.15">
      <c r="A8" s="75" t="s">
        <v>1419</v>
      </c>
      <c r="B8" s="74">
        <v>21087</v>
      </c>
      <c r="C8" s="75" t="s">
        <v>1420</v>
      </c>
      <c r="D8" s="74">
        <v>0</v>
      </c>
    </row>
    <row r="9" spans="1:4" s="65" customFormat="1" ht="24.95" customHeight="1" x14ac:dyDescent="0.15">
      <c r="A9" s="75" t="s">
        <v>1421</v>
      </c>
      <c r="B9" s="74">
        <v>38251</v>
      </c>
      <c r="C9" s="75" t="s">
        <v>1422</v>
      </c>
      <c r="D9" s="74">
        <v>0</v>
      </c>
    </row>
    <row r="10" spans="1:4" s="65" customFormat="1" ht="24.95" customHeight="1" x14ac:dyDescent="0.15">
      <c r="A10" s="75" t="s">
        <v>1423</v>
      </c>
      <c r="B10" s="74">
        <v>966</v>
      </c>
      <c r="C10" s="75" t="s">
        <v>1424</v>
      </c>
      <c r="D10" s="74">
        <v>0</v>
      </c>
    </row>
    <row r="11" spans="1:4" s="65" customFormat="1" ht="24.95" customHeight="1" x14ac:dyDescent="0.15">
      <c r="A11" s="75" t="s">
        <v>1425</v>
      </c>
      <c r="B11" s="74">
        <v>-28149</v>
      </c>
      <c r="C11" s="75" t="s">
        <v>1426</v>
      </c>
      <c r="D11" s="74">
        <v>0</v>
      </c>
    </row>
    <row r="12" spans="1:4" s="65" customFormat="1" ht="24.95" customHeight="1" x14ac:dyDescent="0.15">
      <c r="A12" s="75" t="s">
        <v>1427</v>
      </c>
      <c r="B12" s="74">
        <v>-12981</v>
      </c>
      <c r="C12" s="75" t="s">
        <v>1428</v>
      </c>
      <c r="D12" s="74">
        <v>0</v>
      </c>
    </row>
    <row r="13" spans="1:4" s="65" customFormat="1" ht="24.95" customHeight="1" x14ac:dyDescent="0.15">
      <c r="A13" s="73" t="s">
        <v>1429</v>
      </c>
      <c r="B13" s="74">
        <f>SUM(B14:B53)</f>
        <v>515200</v>
      </c>
      <c r="C13" s="73" t="s">
        <v>1430</v>
      </c>
      <c r="D13" s="74">
        <f>SUM(D14:D53)</f>
        <v>0</v>
      </c>
    </row>
    <row r="14" spans="1:4" s="65" customFormat="1" ht="24.95" customHeight="1" x14ac:dyDescent="0.15">
      <c r="A14" s="75" t="s">
        <v>1431</v>
      </c>
      <c r="B14" s="74">
        <v>0</v>
      </c>
      <c r="C14" s="75" t="s">
        <v>1432</v>
      </c>
      <c r="D14" s="74">
        <v>0</v>
      </c>
    </row>
    <row r="15" spans="1:4" s="65" customFormat="1" ht="24.95" customHeight="1" x14ac:dyDescent="0.15">
      <c r="A15" s="75" t="s">
        <v>1433</v>
      </c>
      <c r="B15" s="74">
        <v>114066</v>
      </c>
      <c r="C15" s="75" t="s">
        <v>1434</v>
      </c>
      <c r="D15" s="74">
        <v>0</v>
      </c>
    </row>
    <row r="16" spans="1:4" s="65" customFormat="1" ht="24.95" customHeight="1" x14ac:dyDescent="0.15">
      <c r="A16" s="75" t="s">
        <v>1435</v>
      </c>
      <c r="B16" s="74">
        <v>13403</v>
      </c>
      <c r="C16" s="75" t="s">
        <v>1436</v>
      </c>
      <c r="D16" s="74">
        <v>0</v>
      </c>
    </row>
    <row r="17" spans="1:4" s="65" customFormat="1" ht="24.95" customHeight="1" x14ac:dyDescent="0.15">
      <c r="A17" s="75" t="s">
        <v>1437</v>
      </c>
      <c r="B17" s="74">
        <v>51258</v>
      </c>
      <c r="C17" s="75" t="s">
        <v>1438</v>
      </c>
      <c r="D17" s="74">
        <v>0</v>
      </c>
    </row>
    <row r="18" spans="1:4" s="65" customFormat="1" ht="24.95" customHeight="1" x14ac:dyDescent="0.15">
      <c r="A18" s="75" t="s">
        <v>1439</v>
      </c>
      <c r="B18" s="74">
        <v>8470</v>
      </c>
      <c r="C18" s="75" t="s">
        <v>1440</v>
      </c>
      <c r="D18" s="74">
        <v>0</v>
      </c>
    </row>
    <row r="19" spans="1:4" s="65" customFormat="1" ht="24.95" customHeight="1" x14ac:dyDescent="0.15">
      <c r="A19" s="75" t="s">
        <v>1441</v>
      </c>
      <c r="B19" s="74">
        <v>22453</v>
      </c>
      <c r="C19" s="75" t="s">
        <v>1442</v>
      </c>
      <c r="D19" s="74">
        <v>0</v>
      </c>
    </row>
    <row r="20" spans="1:4" s="65" customFormat="1" ht="24.95" customHeight="1" x14ac:dyDescent="0.15">
      <c r="A20" s="75" t="s">
        <v>1443</v>
      </c>
      <c r="B20" s="74">
        <v>0</v>
      </c>
      <c r="C20" s="75" t="s">
        <v>1444</v>
      </c>
      <c r="D20" s="74">
        <v>0</v>
      </c>
    </row>
    <row r="21" spans="1:4" s="65" customFormat="1" ht="24.95" customHeight="1" x14ac:dyDescent="0.15">
      <c r="A21" s="75" t="s">
        <v>1445</v>
      </c>
      <c r="B21" s="74">
        <v>0</v>
      </c>
      <c r="C21" s="75" t="s">
        <v>1446</v>
      </c>
      <c r="D21" s="74">
        <v>0</v>
      </c>
    </row>
    <row r="22" spans="1:4" s="65" customFormat="1" ht="24.95" customHeight="1" x14ac:dyDescent="0.15">
      <c r="A22" s="75" t="s">
        <v>1447</v>
      </c>
      <c r="B22" s="74">
        <v>0</v>
      </c>
      <c r="C22" s="75" t="s">
        <v>1448</v>
      </c>
      <c r="D22" s="74">
        <v>0</v>
      </c>
    </row>
    <row r="23" spans="1:4" s="65" customFormat="1" ht="24.95" customHeight="1" x14ac:dyDescent="0.15">
      <c r="A23" s="75" t="s">
        <v>1449</v>
      </c>
      <c r="B23" s="74">
        <v>0</v>
      </c>
      <c r="C23" s="75" t="s">
        <v>1450</v>
      </c>
      <c r="D23" s="74">
        <v>0</v>
      </c>
    </row>
    <row r="24" spans="1:4" s="65" customFormat="1" ht="24.95" customHeight="1" x14ac:dyDescent="0.15">
      <c r="A24" s="75" t="s">
        <v>1451</v>
      </c>
      <c r="B24" s="74">
        <v>0</v>
      </c>
      <c r="C24" s="75" t="s">
        <v>1452</v>
      </c>
      <c r="D24" s="74">
        <v>0</v>
      </c>
    </row>
    <row r="25" spans="1:4" s="65" customFormat="1" ht="24.95" customHeight="1" x14ac:dyDescent="0.15">
      <c r="A25" s="75" t="s">
        <v>1453</v>
      </c>
      <c r="B25" s="74">
        <v>1302</v>
      </c>
      <c r="C25" s="75" t="s">
        <v>1454</v>
      </c>
      <c r="D25" s="74">
        <v>0</v>
      </c>
    </row>
    <row r="26" spans="1:4" s="65" customFormat="1" ht="24.95" customHeight="1" x14ac:dyDescent="0.15">
      <c r="A26" s="75" t="s">
        <v>1455</v>
      </c>
      <c r="B26" s="74">
        <v>53</v>
      </c>
      <c r="C26" s="75" t="s">
        <v>1456</v>
      </c>
      <c r="D26" s="74">
        <v>0</v>
      </c>
    </row>
    <row r="27" spans="1:4" s="65" customFormat="1" ht="24.95" customHeight="1" x14ac:dyDescent="0.15">
      <c r="A27" s="75" t="s">
        <v>1457</v>
      </c>
      <c r="B27" s="74">
        <v>14341</v>
      </c>
      <c r="C27" s="75" t="s">
        <v>1458</v>
      </c>
      <c r="D27" s="74">
        <v>0</v>
      </c>
    </row>
    <row r="28" spans="1:4" s="65" customFormat="1" ht="24.95" customHeight="1" x14ac:dyDescent="0.15">
      <c r="A28" s="75" t="s">
        <v>1459</v>
      </c>
      <c r="B28" s="74">
        <v>54734</v>
      </c>
      <c r="C28" s="75" t="s">
        <v>1460</v>
      </c>
      <c r="D28" s="74">
        <v>0</v>
      </c>
    </row>
    <row r="29" spans="1:4" s="65" customFormat="1" ht="24.95" customHeight="1" x14ac:dyDescent="0.15">
      <c r="A29" s="75" t="s">
        <v>1461</v>
      </c>
      <c r="B29" s="74">
        <v>0</v>
      </c>
      <c r="C29" s="75" t="s">
        <v>1462</v>
      </c>
      <c r="D29" s="74">
        <v>0</v>
      </c>
    </row>
    <row r="30" spans="1:4" s="65" customFormat="1" ht="24.95" customHeight="1" x14ac:dyDescent="0.15">
      <c r="A30" s="75" t="s">
        <v>1463</v>
      </c>
      <c r="B30" s="74">
        <v>0</v>
      </c>
      <c r="C30" s="75" t="s">
        <v>1464</v>
      </c>
      <c r="D30" s="74">
        <v>0</v>
      </c>
    </row>
    <row r="31" spans="1:4" s="65" customFormat="1" ht="24.95" customHeight="1" x14ac:dyDescent="0.15">
      <c r="A31" s="75" t="s">
        <v>1465</v>
      </c>
      <c r="B31" s="74">
        <v>0</v>
      </c>
      <c r="C31" s="75" t="s">
        <v>1466</v>
      </c>
      <c r="D31" s="74">
        <v>0</v>
      </c>
    </row>
    <row r="32" spans="1:4" s="65" customFormat="1" ht="24.95" customHeight="1" x14ac:dyDescent="0.15">
      <c r="A32" s="75" t="s">
        <v>1467</v>
      </c>
      <c r="B32" s="74">
        <v>20314</v>
      </c>
      <c r="C32" s="75" t="s">
        <v>1468</v>
      </c>
      <c r="D32" s="74">
        <v>0</v>
      </c>
    </row>
    <row r="33" spans="1:4" s="65" customFormat="1" ht="24.95" customHeight="1" x14ac:dyDescent="0.15">
      <c r="A33" s="75" t="s">
        <v>1469</v>
      </c>
      <c r="B33" s="74">
        <v>0</v>
      </c>
      <c r="C33" s="75" t="s">
        <v>1470</v>
      </c>
      <c r="D33" s="74">
        <v>0</v>
      </c>
    </row>
    <row r="34" spans="1:4" s="65" customFormat="1" ht="24.95" customHeight="1" x14ac:dyDescent="0.15">
      <c r="A34" s="75" t="s">
        <v>1471</v>
      </c>
      <c r="B34" s="74">
        <v>0</v>
      </c>
      <c r="C34" s="75" t="s">
        <v>1472</v>
      </c>
      <c r="D34" s="74">
        <v>0</v>
      </c>
    </row>
    <row r="35" spans="1:4" s="65" customFormat="1" ht="24.95" customHeight="1" x14ac:dyDescent="0.15">
      <c r="A35" s="75" t="s">
        <v>1473</v>
      </c>
      <c r="B35" s="74">
        <v>0</v>
      </c>
      <c r="C35" s="75" t="s">
        <v>1474</v>
      </c>
      <c r="D35" s="74">
        <v>0</v>
      </c>
    </row>
    <row r="36" spans="1:4" s="65" customFormat="1" ht="24.95" customHeight="1" x14ac:dyDescent="0.15">
      <c r="A36" s="75" t="s">
        <v>1475</v>
      </c>
      <c r="B36" s="74">
        <v>8344</v>
      </c>
      <c r="C36" s="75" t="s">
        <v>1476</v>
      </c>
      <c r="D36" s="74">
        <v>0</v>
      </c>
    </row>
    <row r="37" spans="1:4" s="65" customFormat="1" ht="24.95" customHeight="1" x14ac:dyDescent="0.15">
      <c r="A37" s="75" t="s">
        <v>1477</v>
      </c>
      <c r="B37" s="74">
        <v>41888</v>
      </c>
      <c r="C37" s="75" t="s">
        <v>1478</v>
      </c>
      <c r="D37" s="74">
        <v>0</v>
      </c>
    </row>
    <row r="38" spans="1:4" s="65" customFormat="1" ht="24.95" customHeight="1" x14ac:dyDescent="0.15">
      <c r="A38" s="75" t="s">
        <v>1479</v>
      </c>
      <c r="B38" s="74">
        <v>330</v>
      </c>
      <c r="C38" s="75" t="s">
        <v>1480</v>
      </c>
      <c r="D38" s="74">
        <v>0</v>
      </c>
    </row>
    <row r="39" spans="1:4" s="65" customFormat="1" ht="24.95" customHeight="1" x14ac:dyDescent="0.15">
      <c r="A39" s="75" t="s">
        <v>1481</v>
      </c>
      <c r="B39" s="74">
        <v>1453</v>
      </c>
      <c r="C39" s="75" t="s">
        <v>1482</v>
      </c>
      <c r="D39" s="74">
        <v>0</v>
      </c>
    </row>
    <row r="40" spans="1:4" s="65" customFormat="1" ht="24.95" customHeight="1" x14ac:dyDescent="0.15">
      <c r="A40" s="75" t="s">
        <v>1483</v>
      </c>
      <c r="B40" s="74">
        <v>33032</v>
      </c>
      <c r="C40" s="75" t="s">
        <v>1484</v>
      </c>
      <c r="D40" s="74">
        <v>0</v>
      </c>
    </row>
    <row r="41" spans="1:4" s="65" customFormat="1" ht="24.95" customHeight="1" x14ac:dyDescent="0.15">
      <c r="A41" s="75" t="s">
        <v>1485</v>
      </c>
      <c r="B41" s="74">
        <v>50802</v>
      </c>
      <c r="C41" s="75" t="s">
        <v>1486</v>
      </c>
      <c r="D41" s="74">
        <v>0</v>
      </c>
    </row>
    <row r="42" spans="1:4" s="65" customFormat="1" ht="24.95" customHeight="1" x14ac:dyDescent="0.15">
      <c r="A42" s="75" t="s">
        <v>1487</v>
      </c>
      <c r="B42" s="74">
        <v>2919</v>
      </c>
      <c r="C42" s="75" t="s">
        <v>1488</v>
      </c>
      <c r="D42" s="74">
        <v>0</v>
      </c>
    </row>
    <row r="43" spans="1:4" s="65" customFormat="1" ht="24.95" customHeight="1" x14ac:dyDescent="0.15">
      <c r="A43" s="75" t="s">
        <v>1489</v>
      </c>
      <c r="B43" s="74">
        <v>0</v>
      </c>
      <c r="C43" s="75" t="s">
        <v>1490</v>
      </c>
      <c r="D43" s="74">
        <v>0</v>
      </c>
    </row>
    <row r="44" spans="1:4" s="65" customFormat="1" ht="24.95" customHeight="1" x14ac:dyDescent="0.15">
      <c r="A44" s="75" t="s">
        <v>1491</v>
      </c>
      <c r="B44" s="74">
        <v>52900</v>
      </c>
      <c r="C44" s="75" t="s">
        <v>1492</v>
      </c>
      <c r="D44" s="74">
        <v>0</v>
      </c>
    </row>
    <row r="45" spans="1:4" s="65" customFormat="1" ht="24.95" customHeight="1" x14ac:dyDescent="0.15">
      <c r="A45" s="75" t="s">
        <v>1493</v>
      </c>
      <c r="B45" s="74">
        <v>10864</v>
      </c>
      <c r="C45" s="75" t="s">
        <v>1494</v>
      </c>
      <c r="D45" s="74">
        <v>0</v>
      </c>
    </row>
    <row r="46" spans="1:4" s="65" customFormat="1" ht="24.95" customHeight="1" x14ac:dyDescent="0.15">
      <c r="A46" s="75" t="s">
        <v>1495</v>
      </c>
      <c r="B46" s="74">
        <v>0</v>
      </c>
      <c r="C46" s="75" t="s">
        <v>1496</v>
      </c>
      <c r="D46" s="74">
        <v>0</v>
      </c>
    </row>
    <row r="47" spans="1:4" s="65" customFormat="1" ht="24.95" customHeight="1" x14ac:dyDescent="0.15">
      <c r="A47" s="75" t="s">
        <v>1497</v>
      </c>
      <c r="B47" s="74">
        <v>0</v>
      </c>
      <c r="C47" s="75" t="s">
        <v>1498</v>
      </c>
      <c r="D47" s="74">
        <v>0</v>
      </c>
    </row>
    <row r="48" spans="1:4" s="65" customFormat="1" ht="24.95" customHeight="1" x14ac:dyDescent="0.15">
      <c r="A48" s="75" t="s">
        <v>1499</v>
      </c>
      <c r="B48" s="74">
        <v>31</v>
      </c>
      <c r="C48" s="75" t="s">
        <v>1500</v>
      </c>
      <c r="D48" s="74">
        <v>0</v>
      </c>
    </row>
    <row r="49" spans="1:4" s="65" customFormat="1" ht="24.95" customHeight="1" x14ac:dyDescent="0.15">
      <c r="A49" s="75" t="s">
        <v>1501</v>
      </c>
      <c r="B49" s="74">
        <v>0</v>
      </c>
      <c r="C49" s="75" t="s">
        <v>1502</v>
      </c>
      <c r="D49" s="74">
        <v>0</v>
      </c>
    </row>
    <row r="50" spans="1:4" s="65" customFormat="1" ht="24.95" customHeight="1" x14ac:dyDescent="0.15">
      <c r="A50" s="75" t="s">
        <v>1503</v>
      </c>
      <c r="B50" s="74">
        <v>10123</v>
      </c>
      <c r="C50" s="75" t="s">
        <v>1504</v>
      </c>
      <c r="D50" s="74">
        <v>0</v>
      </c>
    </row>
    <row r="51" spans="1:4" s="65" customFormat="1" ht="24.95" customHeight="1" x14ac:dyDescent="0.15">
      <c r="A51" s="75" t="s">
        <v>1505</v>
      </c>
      <c r="B51" s="74">
        <v>0</v>
      </c>
      <c r="C51" s="75" t="s">
        <v>1506</v>
      </c>
      <c r="D51" s="74">
        <v>0</v>
      </c>
    </row>
    <row r="52" spans="1:4" s="65" customFormat="1" ht="24.95" customHeight="1" x14ac:dyDescent="0.15">
      <c r="A52" s="75" t="s">
        <v>1507</v>
      </c>
      <c r="B52" s="74">
        <v>405</v>
      </c>
      <c r="C52" s="75" t="s">
        <v>1508</v>
      </c>
      <c r="D52" s="74">
        <v>0</v>
      </c>
    </row>
    <row r="53" spans="1:4" s="65" customFormat="1" ht="24.95" customHeight="1" x14ac:dyDescent="0.15">
      <c r="A53" s="75" t="s">
        <v>1509</v>
      </c>
      <c r="B53" s="74">
        <v>1715</v>
      </c>
      <c r="C53" s="75" t="s">
        <v>1510</v>
      </c>
      <c r="D53" s="74">
        <v>0</v>
      </c>
    </row>
    <row r="54" spans="1:4" s="65" customFormat="1" ht="24.95" customHeight="1" x14ac:dyDescent="0.15">
      <c r="A54" s="73" t="s">
        <v>1511</v>
      </c>
      <c r="B54" s="74">
        <v>94145</v>
      </c>
      <c r="C54" s="73" t="s">
        <v>1512</v>
      </c>
      <c r="D54" s="74">
        <v>0</v>
      </c>
    </row>
    <row r="55" spans="1:4" ht="24.95" customHeight="1" x14ac:dyDescent="0.15">
      <c r="A55" s="73"/>
      <c r="B55" s="74"/>
      <c r="C55" s="13" t="s">
        <v>1513</v>
      </c>
      <c r="D55" s="74">
        <f>SUM(D56:D57)</f>
        <v>67914</v>
      </c>
    </row>
    <row r="56" spans="1:4" ht="24.95" customHeight="1" x14ac:dyDescent="0.15">
      <c r="A56" s="75"/>
      <c r="B56" s="74"/>
      <c r="C56" s="75" t="s">
        <v>1514</v>
      </c>
      <c r="D56" s="74">
        <v>11</v>
      </c>
    </row>
    <row r="57" spans="1:4" ht="24.95" customHeight="1" x14ac:dyDescent="0.15">
      <c r="A57" s="75"/>
      <c r="B57" s="74"/>
      <c r="C57" s="75" t="s">
        <v>1515</v>
      </c>
      <c r="D57" s="74">
        <v>67903</v>
      </c>
    </row>
    <row r="58" spans="1:4" ht="24.95" customHeight="1" x14ac:dyDescent="0.15">
      <c r="A58" s="13" t="s">
        <v>1516</v>
      </c>
      <c r="B58" s="74">
        <v>29982</v>
      </c>
      <c r="C58" s="75"/>
      <c r="D58" s="74"/>
    </row>
    <row r="59" spans="1:4" ht="24.95" customHeight="1" x14ac:dyDescent="0.15">
      <c r="A59" s="73" t="s">
        <v>1517</v>
      </c>
      <c r="B59" s="74">
        <f>SUM(B60:B62)</f>
        <v>173561</v>
      </c>
      <c r="C59" s="13" t="s">
        <v>1518</v>
      </c>
      <c r="D59" s="74">
        <v>0</v>
      </c>
    </row>
    <row r="60" spans="1:4" ht="24.95" customHeight="1" x14ac:dyDescent="0.15">
      <c r="A60" s="75" t="s">
        <v>1519</v>
      </c>
      <c r="B60" s="74">
        <v>66306</v>
      </c>
      <c r="C60" s="75"/>
      <c r="D60" s="74"/>
    </row>
    <row r="61" spans="1:4" ht="24.95" customHeight="1" x14ac:dyDescent="0.15">
      <c r="A61" s="75" t="s">
        <v>1520</v>
      </c>
      <c r="B61" s="74">
        <v>1178</v>
      </c>
      <c r="C61" s="75"/>
      <c r="D61" s="74"/>
    </row>
    <row r="62" spans="1:4" ht="24.95" customHeight="1" x14ac:dyDescent="0.15">
      <c r="A62" s="75" t="s">
        <v>1521</v>
      </c>
      <c r="B62" s="74">
        <v>106077</v>
      </c>
      <c r="C62" s="75"/>
      <c r="D62" s="74"/>
    </row>
    <row r="63" spans="1:4" ht="24.95" customHeight="1" x14ac:dyDescent="0.15">
      <c r="A63" s="13" t="s">
        <v>1522</v>
      </c>
      <c r="B63" s="74">
        <f>B64</f>
        <v>0</v>
      </c>
      <c r="C63" s="13" t="s">
        <v>1523</v>
      </c>
      <c r="D63" s="74">
        <f>D64</f>
        <v>157236</v>
      </c>
    </row>
    <row r="64" spans="1:4" ht="24.95" customHeight="1" x14ac:dyDescent="0.15">
      <c r="A64" s="73" t="s">
        <v>1524</v>
      </c>
      <c r="B64" s="74">
        <f>B65</f>
        <v>0</v>
      </c>
      <c r="C64" s="73" t="s">
        <v>1525</v>
      </c>
      <c r="D64" s="74">
        <f>SUM(D65:D68)</f>
        <v>157236</v>
      </c>
    </row>
    <row r="65" spans="1:4" ht="24.95" customHeight="1" x14ac:dyDescent="0.15">
      <c r="A65" s="73" t="s">
        <v>1526</v>
      </c>
      <c r="B65" s="74">
        <f>SUM(B66:B69)</f>
        <v>0</v>
      </c>
      <c r="C65" s="75" t="s">
        <v>1527</v>
      </c>
      <c r="D65" s="74">
        <v>152140</v>
      </c>
    </row>
    <row r="66" spans="1:4" ht="24.95" customHeight="1" x14ac:dyDescent="0.15">
      <c r="A66" s="75" t="s">
        <v>1528</v>
      </c>
      <c r="B66" s="74">
        <v>0</v>
      </c>
      <c r="C66" s="75" t="s">
        <v>1529</v>
      </c>
      <c r="D66" s="74">
        <v>4852</v>
      </c>
    </row>
    <row r="67" spans="1:4" ht="24.95" customHeight="1" x14ac:dyDescent="0.15">
      <c r="A67" s="75" t="s">
        <v>1530</v>
      </c>
      <c r="B67" s="74">
        <v>0</v>
      </c>
      <c r="C67" s="75" t="s">
        <v>1531</v>
      </c>
      <c r="D67" s="74">
        <v>244</v>
      </c>
    </row>
    <row r="68" spans="1:4" ht="24.95" customHeight="1" x14ac:dyDescent="0.15">
      <c r="A68" s="75" t="s">
        <v>1532</v>
      </c>
      <c r="B68" s="74">
        <v>0</v>
      </c>
      <c r="C68" s="75" t="s">
        <v>1533</v>
      </c>
      <c r="D68" s="74">
        <v>0</v>
      </c>
    </row>
    <row r="69" spans="1:4" ht="24.95" customHeight="1" x14ac:dyDescent="0.15">
      <c r="A69" s="75" t="s">
        <v>1534</v>
      </c>
      <c r="B69" s="74">
        <v>0</v>
      </c>
      <c r="C69" s="75"/>
      <c r="D69" s="74"/>
    </row>
    <row r="70" spans="1:4" ht="24.95" customHeight="1" x14ac:dyDescent="0.15">
      <c r="A70" s="13" t="s">
        <v>1535</v>
      </c>
      <c r="B70" s="74">
        <f>B71</f>
        <v>152336</v>
      </c>
      <c r="C70" s="13" t="s">
        <v>1536</v>
      </c>
      <c r="D70" s="74">
        <f>SUM(D71:D74)</f>
        <v>0</v>
      </c>
    </row>
    <row r="71" spans="1:4" ht="24.95" customHeight="1" x14ac:dyDescent="0.15">
      <c r="A71" s="73" t="s">
        <v>1537</v>
      </c>
      <c r="B71" s="74">
        <f>SUM(B72:B75)</f>
        <v>152336</v>
      </c>
      <c r="C71" s="75" t="s">
        <v>1538</v>
      </c>
      <c r="D71" s="74">
        <v>0</v>
      </c>
    </row>
    <row r="72" spans="1:4" ht="24.95" customHeight="1" x14ac:dyDescent="0.15">
      <c r="A72" s="75" t="s">
        <v>1539</v>
      </c>
      <c r="B72" s="74">
        <v>152336</v>
      </c>
      <c r="C72" s="75" t="s">
        <v>1540</v>
      </c>
      <c r="D72" s="74">
        <v>0</v>
      </c>
    </row>
    <row r="73" spans="1:4" ht="24.95" customHeight="1" x14ac:dyDescent="0.15">
      <c r="A73" s="75" t="s">
        <v>1541</v>
      </c>
      <c r="B73" s="74">
        <v>0</v>
      </c>
      <c r="C73" s="75" t="s">
        <v>1542</v>
      </c>
      <c r="D73" s="74">
        <v>0</v>
      </c>
    </row>
    <row r="74" spans="1:4" ht="24.95" customHeight="1" x14ac:dyDescent="0.15">
      <c r="A74" s="75" t="s">
        <v>1543</v>
      </c>
      <c r="B74" s="74">
        <v>0</v>
      </c>
      <c r="C74" s="75" t="s">
        <v>1544</v>
      </c>
      <c r="D74" s="74">
        <v>0</v>
      </c>
    </row>
    <row r="75" spans="1:4" ht="24.95" customHeight="1" x14ac:dyDescent="0.15">
      <c r="A75" s="75" t="s">
        <v>1545</v>
      </c>
      <c r="B75" s="74">
        <v>0</v>
      </c>
      <c r="C75" s="75"/>
      <c r="D75" s="74"/>
    </row>
    <row r="76" spans="1:4" ht="24.95" customHeight="1" x14ac:dyDescent="0.15">
      <c r="A76" s="13" t="s">
        <v>1546</v>
      </c>
      <c r="B76" s="74">
        <v>42450</v>
      </c>
      <c r="C76" s="13" t="s">
        <v>1547</v>
      </c>
      <c r="D76" s="74">
        <v>11137</v>
      </c>
    </row>
    <row r="77" spans="1:4" ht="24.95" customHeight="1" x14ac:dyDescent="0.15">
      <c r="A77" s="73" t="s">
        <v>1548</v>
      </c>
      <c r="B77" s="74">
        <v>0</v>
      </c>
      <c r="C77" s="13" t="s">
        <v>1189</v>
      </c>
      <c r="D77" s="74">
        <v>3203</v>
      </c>
    </row>
    <row r="78" spans="1:4" ht="24.95" customHeight="1" x14ac:dyDescent="0.15">
      <c r="A78" s="75"/>
      <c r="B78" s="74"/>
      <c r="C78" s="13" t="s">
        <v>1549</v>
      </c>
      <c r="D78" s="74">
        <f>B81-D4-D5-D55-D59-D63-D70-D76-D77</f>
        <v>53161</v>
      </c>
    </row>
    <row r="79" spans="1:4" ht="24.95" customHeight="1" x14ac:dyDescent="0.15">
      <c r="A79" s="75"/>
      <c r="B79" s="74"/>
      <c r="C79" s="73" t="s">
        <v>1550</v>
      </c>
      <c r="D79" s="74">
        <v>53161</v>
      </c>
    </row>
    <row r="80" spans="1:4" ht="24.95" customHeight="1" x14ac:dyDescent="0.15">
      <c r="A80" s="75"/>
      <c r="B80" s="74"/>
      <c r="C80" s="13" t="s">
        <v>1551</v>
      </c>
      <c r="D80" s="74">
        <f>D78-D79</f>
        <v>0</v>
      </c>
    </row>
    <row r="81" spans="1:4" ht="24.95" customHeight="1" x14ac:dyDescent="0.15">
      <c r="A81" s="76" t="s">
        <v>1552</v>
      </c>
      <c r="B81" s="74">
        <f>SUM(B4:B5,B55,B58:B59,B63,B70,B76:B77)</f>
        <v>1665930</v>
      </c>
      <c r="C81" s="76" t="s">
        <v>1553</v>
      </c>
      <c r="D81" s="74">
        <f>SUM(D4:D5,D55,D59,D63,D70,D76:D77,D78:D78)</f>
        <v>1665930</v>
      </c>
    </row>
    <row r="82" spans="1:4" ht="24.95" customHeight="1" x14ac:dyDescent="0.15">
      <c r="A82" s="16"/>
      <c r="B82" s="16"/>
      <c r="C82" s="16"/>
      <c r="D82" s="16"/>
    </row>
    <row r="83" spans="1:4" ht="24.95" customHeight="1" x14ac:dyDescent="0.15">
      <c r="A83" s="16"/>
      <c r="B83" s="16"/>
      <c r="C83" s="16"/>
      <c r="D83" s="16"/>
    </row>
    <row r="84" spans="1:4" ht="24.95" customHeight="1" x14ac:dyDescent="0.15">
      <c r="A84" s="16"/>
      <c r="B84" s="16"/>
      <c r="C84" s="16"/>
      <c r="D84" s="16"/>
    </row>
    <row r="85" spans="1:4" ht="24.95" customHeight="1" x14ac:dyDescent="0.15">
      <c r="A85" s="16"/>
      <c r="B85" s="16"/>
      <c r="C85" s="16"/>
      <c r="D85" s="16"/>
    </row>
    <row r="86" spans="1:4" ht="24.95" customHeight="1" x14ac:dyDescent="0.15">
      <c r="A86" s="16"/>
      <c r="B86" s="16"/>
      <c r="C86" s="16"/>
      <c r="D86" s="16"/>
    </row>
    <row r="87" spans="1:4" ht="24.95" customHeight="1" x14ac:dyDescent="0.15">
      <c r="A87" s="16"/>
      <c r="B87" s="16"/>
      <c r="C87" s="16"/>
      <c r="D87" s="16"/>
    </row>
    <row r="88" spans="1:4" ht="24.95" customHeight="1" x14ac:dyDescent="0.15">
      <c r="A88" s="16"/>
      <c r="B88" s="16"/>
      <c r="C88" s="16"/>
      <c r="D88" s="16"/>
    </row>
    <row r="89" spans="1:4" ht="24.95" customHeight="1" x14ac:dyDescent="0.15">
      <c r="A89" s="16"/>
      <c r="B89" s="16"/>
      <c r="C89" s="16"/>
      <c r="D89" s="16"/>
    </row>
    <row r="90" spans="1:4" ht="24.95" customHeight="1" x14ac:dyDescent="0.15">
      <c r="A90" s="16"/>
      <c r="B90" s="16"/>
      <c r="C90" s="16"/>
      <c r="D90" s="16"/>
    </row>
    <row r="91" spans="1:4" ht="24.95" customHeight="1" x14ac:dyDescent="0.15">
      <c r="A91" s="16"/>
      <c r="B91" s="16"/>
      <c r="C91" s="16"/>
      <c r="D91" s="16"/>
    </row>
    <row r="92" spans="1:4" ht="24.95" customHeight="1" x14ac:dyDescent="0.15">
      <c r="A92" s="16"/>
      <c r="B92" s="16"/>
      <c r="C92" s="16"/>
      <c r="D92" s="16"/>
    </row>
    <row r="93" spans="1:4" ht="24.95" customHeight="1" x14ac:dyDescent="0.15">
      <c r="A93" s="16"/>
      <c r="B93" s="16"/>
      <c r="C93" s="16"/>
      <c r="D93" s="16"/>
    </row>
    <row r="94" spans="1:4" ht="24.95" customHeight="1" x14ac:dyDescent="0.15">
      <c r="A94" s="16"/>
      <c r="B94" s="16"/>
      <c r="C94" s="16"/>
      <c r="D94" s="16"/>
    </row>
    <row r="95" spans="1:4" ht="24.95" customHeight="1" x14ac:dyDescent="0.15">
      <c r="A95" s="16"/>
      <c r="B95" s="16"/>
      <c r="C95" s="16"/>
      <c r="D95" s="16"/>
    </row>
    <row r="96" spans="1:4" ht="24.95" customHeight="1" x14ac:dyDescent="0.15">
      <c r="A96" s="16"/>
      <c r="B96" s="16"/>
      <c r="C96" s="16"/>
      <c r="D96" s="16"/>
    </row>
    <row r="97" spans="1:4" ht="24.95" customHeight="1" x14ac:dyDescent="0.15">
      <c r="A97" s="16"/>
      <c r="B97" s="16"/>
      <c r="C97" s="16"/>
      <c r="D97" s="16"/>
    </row>
    <row r="98" spans="1:4" ht="24.95" customHeight="1" x14ac:dyDescent="0.15">
      <c r="A98" s="16"/>
      <c r="B98" s="16"/>
      <c r="C98" s="16"/>
      <c r="D98" s="16"/>
    </row>
    <row r="99" spans="1:4" ht="24.95" customHeight="1" x14ac:dyDescent="0.15">
      <c r="A99" s="16"/>
      <c r="B99" s="16"/>
      <c r="C99" s="16"/>
      <c r="D99" s="16"/>
    </row>
    <row r="100" spans="1:4" ht="24.95" customHeight="1" x14ac:dyDescent="0.15">
      <c r="A100" s="16"/>
      <c r="B100" s="16"/>
      <c r="C100" s="16"/>
      <c r="D100" s="16"/>
    </row>
    <row r="101" spans="1:4" ht="24.95" customHeight="1" x14ac:dyDescent="0.15">
      <c r="A101" s="16"/>
      <c r="B101" s="16"/>
      <c r="C101" s="16"/>
      <c r="D101" s="16"/>
    </row>
    <row r="102" spans="1:4" ht="24.95" customHeight="1" x14ac:dyDescent="0.15">
      <c r="A102" s="16"/>
      <c r="B102" s="16"/>
      <c r="C102" s="16"/>
      <c r="D102" s="16"/>
    </row>
    <row r="103" spans="1:4" ht="24.95" customHeight="1" x14ac:dyDescent="0.15">
      <c r="A103" s="16"/>
      <c r="B103" s="16"/>
      <c r="C103" s="16"/>
      <c r="D103" s="16"/>
    </row>
    <row r="104" spans="1:4" ht="24.95" customHeight="1" x14ac:dyDescent="0.15">
      <c r="A104" s="16"/>
      <c r="B104" s="16"/>
      <c r="C104" s="16"/>
      <c r="D104" s="16"/>
    </row>
    <row r="105" spans="1:4" ht="24.95" customHeight="1" x14ac:dyDescent="0.15">
      <c r="A105" s="16"/>
      <c r="B105" s="16"/>
      <c r="C105" s="16"/>
      <c r="D105" s="16"/>
    </row>
    <row r="106" spans="1:4" ht="24.95" customHeight="1" x14ac:dyDescent="0.15">
      <c r="A106" s="16"/>
      <c r="B106" s="16"/>
      <c r="C106" s="16"/>
      <c r="D106" s="16"/>
    </row>
    <row r="107" spans="1:4" ht="24.95" customHeight="1" x14ac:dyDescent="0.15">
      <c r="A107" s="16"/>
      <c r="B107" s="16"/>
      <c r="C107" s="16"/>
      <c r="D107" s="16"/>
    </row>
    <row r="108" spans="1:4" ht="24.95" customHeight="1" x14ac:dyDescent="0.15">
      <c r="A108" s="16"/>
      <c r="B108" s="16"/>
      <c r="C108" s="16"/>
      <c r="D108" s="16"/>
    </row>
    <row r="109" spans="1:4" ht="24.95" customHeight="1" x14ac:dyDescent="0.15">
      <c r="A109" s="16"/>
      <c r="B109" s="16"/>
      <c r="C109" s="16"/>
      <c r="D109" s="16"/>
    </row>
    <row r="110" spans="1:4" ht="24.95" customHeight="1" x14ac:dyDescent="0.15">
      <c r="A110" s="16"/>
      <c r="B110" s="16"/>
      <c r="C110" s="16"/>
      <c r="D110" s="16"/>
    </row>
    <row r="111" spans="1:4" ht="24.95" customHeight="1" x14ac:dyDescent="0.15">
      <c r="A111" s="16"/>
      <c r="B111" s="16"/>
      <c r="C111" s="16"/>
      <c r="D111" s="16"/>
    </row>
    <row r="112" spans="1:4" ht="24.95" customHeight="1" x14ac:dyDescent="0.15">
      <c r="A112" s="16"/>
      <c r="B112" s="16"/>
      <c r="C112" s="16"/>
      <c r="D112" s="16"/>
    </row>
    <row r="113" spans="1:4" ht="24.95" customHeight="1" x14ac:dyDescent="0.15">
      <c r="A113" s="16"/>
      <c r="B113" s="16"/>
      <c r="C113" s="16"/>
      <c r="D113" s="16"/>
    </row>
    <row r="114" spans="1:4" ht="24.95" customHeight="1" x14ac:dyDescent="0.15">
      <c r="A114" s="16"/>
      <c r="B114" s="16"/>
      <c r="C114" s="16"/>
      <c r="D114" s="16"/>
    </row>
    <row r="115" spans="1:4" ht="24.95" customHeight="1" x14ac:dyDescent="0.15">
      <c r="A115" s="16"/>
      <c r="B115" s="16"/>
      <c r="C115" s="16"/>
      <c r="D115" s="16"/>
    </row>
    <row r="116" spans="1:4" ht="24.95" customHeight="1" x14ac:dyDescent="0.15">
      <c r="A116" s="16"/>
      <c r="B116" s="16"/>
      <c r="C116" s="16"/>
      <c r="D116" s="16"/>
    </row>
    <row r="117" spans="1:4" ht="24.95" customHeight="1" x14ac:dyDescent="0.15">
      <c r="A117" s="16"/>
      <c r="B117" s="16"/>
      <c r="C117" s="16"/>
      <c r="D117" s="16"/>
    </row>
    <row r="118" spans="1:4" ht="24.95" customHeight="1" x14ac:dyDescent="0.15">
      <c r="A118" s="16"/>
      <c r="B118" s="16"/>
      <c r="C118" s="16"/>
      <c r="D118" s="16"/>
    </row>
    <row r="119" spans="1:4" ht="24.95" customHeight="1" x14ac:dyDescent="0.15">
      <c r="A119" s="16"/>
      <c r="B119" s="16"/>
      <c r="C119" s="16"/>
      <c r="D119" s="16"/>
    </row>
    <row r="120" spans="1:4" ht="24.95" customHeight="1" x14ac:dyDescent="0.15">
      <c r="A120" s="16"/>
      <c r="B120" s="16"/>
      <c r="C120" s="16"/>
      <c r="D120" s="16"/>
    </row>
    <row r="121" spans="1:4" ht="24.95" customHeight="1" x14ac:dyDescent="0.15">
      <c r="A121" s="16"/>
      <c r="B121" s="16"/>
      <c r="C121" s="16"/>
      <c r="D121" s="16"/>
    </row>
    <row r="122" spans="1:4" ht="24.95" customHeight="1" x14ac:dyDescent="0.15">
      <c r="A122" s="16"/>
      <c r="B122" s="16"/>
      <c r="C122" s="16"/>
      <c r="D122" s="16"/>
    </row>
    <row r="123" spans="1:4" ht="24.95" customHeight="1" x14ac:dyDescent="0.15">
      <c r="A123" s="16"/>
      <c r="B123" s="16"/>
      <c r="C123" s="16"/>
      <c r="D123" s="16"/>
    </row>
    <row r="124" spans="1:4" ht="24.95" customHeight="1" x14ac:dyDescent="0.15">
      <c r="A124" s="16"/>
      <c r="B124" s="16"/>
      <c r="C124" s="16"/>
      <c r="D124" s="16"/>
    </row>
    <row r="125" spans="1:4" ht="24.95" customHeight="1" x14ac:dyDescent="0.15">
      <c r="A125" s="16"/>
      <c r="B125" s="16"/>
      <c r="C125" s="16"/>
      <c r="D125" s="16"/>
    </row>
    <row r="126" spans="1:4" ht="24.95" customHeight="1" x14ac:dyDescent="0.15">
      <c r="A126" s="16"/>
      <c r="B126" s="16"/>
      <c r="C126" s="16"/>
      <c r="D126" s="16"/>
    </row>
    <row r="127" spans="1:4" ht="24.95" customHeight="1" x14ac:dyDescent="0.15">
      <c r="A127" s="16"/>
      <c r="B127" s="16"/>
      <c r="C127" s="16"/>
      <c r="D127" s="16"/>
    </row>
    <row r="128" spans="1:4" ht="24.95" customHeight="1" x14ac:dyDescent="0.15">
      <c r="A128" s="16"/>
      <c r="B128" s="16"/>
      <c r="C128" s="16"/>
      <c r="D128" s="16"/>
    </row>
    <row r="129" spans="1:4" ht="24.95" customHeight="1" x14ac:dyDescent="0.15">
      <c r="A129" s="16"/>
      <c r="B129" s="16"/>
      <c r="C129" s="16"/>
      <c r="D129" s="16"/>
    </row>
    <row r="130" spans="1:4" ht="24.95" customHeight="1" x14ac:dyDescent="0.15">
      <c r="A130" s="16"/>
      <c r="B130" s="16"/>
      <c r="C130" s="16"/>
      <c r="D130" s="16"/>
    </row>
    <row r="131" spans="1:4" ht="24.95" customHeight="1" x14ac:dyDescent="0.15">
      <c r="A131" s="16"/>
      <c r="B131" s="16"/>
      <c r="C131" s="16"/>
      <c r="D131" s="16"/>
    </row>
    <row r="132" spans="1:4" ht="24.95" customHeight="1" x14ac:dyDescent="0.15">
      <c r="A132" s="16"/>
      <c r="B132" s="16"/>
      <c r="C132" s="16"/>
      <c r="D132" s="16"/>
    </row>
    <row r="133" spans="1:4" ht="24.95" customHeight="1" x14ac:dyDescent="0.15">
      <c r="A133" s="16"/>
      <c r="B133" s="16"/>
      <c r="C133" s="16"/>
      <c r="D133" s="16"/>
    </row>
    <row r="134" spans="1:4" ht="24.95" customHeight="1" x14ac:dyDescent="0.15">
      <c r="A134" s="16"/>
      <c r="B134" s="16"/>
      <c r="C134" s="16"/>
      <c r="D134" s="16"/>
    </row>
    <row r="135" spans="1:4" ht="24.95" customHeight="1" x14ac:dyDescent="0.15">
      <c r="A135" s="16"/>
      <c r="B135" s="16"/>
      <c r="C135" s="16"/>
      <c r="D135" s="16"/>
    </row>
    <row r="136" spans="1:4" ht="24.95" customHeight="1" x14ac:dyDescent="0.15">
      <c r="A136" s="16"/>
      <c r="B136" s="16"/>
      <c r="C136" s="16"/>
      <c r="D136" s="16"/>
    </row>
    <row r="137" spans="1:4" ht="24.95" customHeight="1" x14ac:dyDescent="0.15">
      <c r="A137" s="16"/>
      <c r="B137" s="16"/>
      <c r="C137" s="16"/>
      <c r="D137" s="16"/>
    </row>
    <row r="138" spans="1:4" ht="24.95" customHeight="1" x14ac:dyDescent="0.15">
      <c r="A138" s="16"/>
      <c r="B138" s="16"/>
      <c r="C138" s="16"/>
      <c r="D138" s="16"/>
    </row>
    <row r="139" spans="1:4" ht="24.95" customHeight="1" x14ac:dyDescent="0.15">
      <c r="A139" s="16"/>
      <c r="B139" s="16"/>
      <c r="C139" s="16"/>
      <c r="D139" s="16"/>
    </row>
    <row r="140" spans="1:4" ht="24.95" customHeight="1" x14ac:dyDescent="0.15">
      <c r="A140" s="16"/>
      <c r="B140" s="16"/>
      <c r="C140" s="16"/>
      <c r="D140" s="16"/>
    </row>
    <row r="141" spans="1:4" ht="24.95" customHeight="1" x14ac:dyDescent="0.15">
      <c r="A141" s="16"/>
      <c r="B141" s="16"/>
      <c r="C141" s="16"/>
      <c r="D141" s="16"/>
    </row>
    <row r="142" spans="1:4" ht="24.95" customHeight="1" x14ac:dyDescent="0.15">
      <c r="A142" s="16"/>
      <c r="B142" s="16"/>
      <c r="C142" s="16"/>
      <c r="D142" s="16"/>
    </row>
    <row r="143" spans="1:4" ht="24.95" customHeight="1" x14ac:dyDescent="0.15">
      <c r="A143" s="16"/>
      <c r="B143" s="16"/>
      <c r="C143" s="16"/>
      <c r="D143" s="16"/>
    </row>
    <row r="144" spans="1:4" ht="24.95" customHeight="1" x14ac:dyDescent="0.15">
      <c r="A144" s="16"/>
      <c r="B144" s="16"/>
      <c r="C144" s="16"/>
      <c r="D144" s="16"/>
    </row>
    <row r="145" spans="1:4" ht="24.95" customHeight="1" x14ac:dyDescent="0.15">
      <c r="A145" s="16"/>
      <c r="B145" s="16"/>
      <c r="C145" s="16"/>
      <c r="D145" s="16"/>
    </row>
    <row r="146" spans="1:4" ht="24.95" customHeight="1" x14ac:dyDescent="0.15">
      <c r="A146" s="16"/>
      <c r="B146" s="16"/>
      <c r="C146" s="16"/>
      <c r="D146" s="16"/>
    </row>
    <row r="147" spans="1:4" ht="24.95" customHeight="1" x14ac:dyDescent="0.15">
      <c r="A147" s="16"/>
      <c r="B147" s="16"/>
      <c r="C147" s="16"/>
      <c r="D147" s="16"/>
    </row>
    <row r="148" spans="1:4" ht="24.95" customHeight="1" x14ac:dyDescent="0.15">
      <c r="A148" s="16"/>
      <c r="B148" s="16"/>
      <c r="C148" s="16"/>
      <c r="D148" s="16"/>
    </row>
    <row r="149" spans="1:4" ht="24.95" customHeight="1" x14ac:dyDescent="0.15">
      <c r="A149" s="16"/>
      <c r="B149" s="16"/>
      <c r="C149" s="16"/>
      <c r="D149" s="16"/>
    </row>
    <row r="150" spans="1:4" ht="24.95" customHeight="1" x14ac:dyDescent="0.15">
      <c r="A150" s="16"/>
      <c r="B150" s="16"/>
      <c r="C150" s="16"/>
      <c r="D150" s="16"/>
    </row>
    <row r="151" spans="1:4" ht="24.95" customHeight="1" x14ac:dyDescent="0.15">
      <c r="A151" s="16"/>
      <c r="B151" s="16"/>
      <c r="C151" s="16"/>
      <c r="D151" s="16"/>
    </row>
    <row r="152" spans="1:4" ht="24.95" customHeight="1" x14ac:dyDescent="0.15">
      <c r="A152" s="16"/>
      <c r="B152" s="16"/>
      <c r="C152" s="16"/>
      <c r="D152" s="16"/>
    </row>
    <row r="153" spans="1:4" ht="24.95" customHeight="1" x14ac:dyDescent="0.15">
      <c r="A153" s="16"/>
      <c r="B153" s="16"/>
      <c r="C153" s="16"/>
      <c r="D153" s="16"/>
    </row>
    <row r="154" spans="1:4" ht="24.95" customHeight="1" x14ac:dyDescent="0.15">
      <c r="A154" s="16"/>
      <c r="B154" s="16"/>
      <c r="C154" s="16"/>
      <c r="D154" s="16"/>
    </row>
    <row r="155" spans="1:4" ht="24.95" customHeight="1" x14ac:dyDescent="0.15">
      <c r="A155" s="16"/>
      <c r="B155" s="16"/>
      <c r="C155" s="16"/>
      <c r="D155" s="16"/>
    </row>
    <row r="156" spans="1:4" ht="24.95" customHeight="1" x14ac:dyDescent="0.15">
      <c r="A156" s="16"/>
      <c r="B156" s="16"/>
      <c r="C156" s="16"/>
      <c r="D156" s="16"/>
    </row>
    <row r="157" spans="1:4" ht="24.95" customHeight="1" x14ac:dyDescent="0.15">
      <c r="A157" s="16"/>
      <c r="B157" s="16"/>
      <c r="C157" s="16"/>
      <c r="D157" s="16"/>
    </row>
    <row r="158" spans="1:4" ht="24.95" customHeight="1" x14ac:dyDescent="0.15">
      <c r="A158" s="16"/>
      <c r="B158" s="16"/>
      <c r="C158" s="16"/>
      <c r="D158" s="16"/>
    </row>
    <row r="159" spans="1:4" ht="24.95" customHeight="1" x14ac:dyDescent="0.15">
      <c r="A159" s="16"/>
      <c r="B159" s="16"/>
      <c r="C159" s="16"/>
      <c r="D159" s="16"/>
    </row>
    <row r="160" spans="1:4" ht="24.95" customHeight="1" x14ac:dyDescent="0.15">
      <c r="A160" s="16"/>
      <c r="B160" s="16"/>
      <c r="C160" s="16"/>
      <c r="D160" s="16"/>
    </row>
    <row r="161" spans="1:4" ht="24.95" customHeight="1" x14ac:dyDescent="0.15">
      <c r="A161" s="16"/>
      <c r="B161" s="16"/>
      <c r="C161" s="16"/>
      <c r="D161" s="16"/>
    </row>
    <row r="162" spans="1:4" ht="24.95" customHeight="1" x14ac:dyDescent="0.15">
      <c r="A162" s="16"/>
      <c r="B162" s="16"/>
      <c r="C162" s="16"/>
      <c r="D162" s="16"/>
    </row>
    <row r="163" spans="1:4" ht="24.95" customHeight="1" x14ac:dyDescent="0.15">
      <c r="A163" s="16"/>
      <c r="B163" s="16"/>
      <c r="C163" s="16"/>
      <c r="D163" s="16"/>
    </row>
    <row r="164" spans="1:4" ht="24.95" customHeight="1" x14ac:dyDescent="0.15">
      <c r="A164" s="16"/>
      <c r="B164" s="16"/>
      <c r="C164" s="16"/>
      <c r="D164" s="16"/>
    </row>
    <row r="165" spans="1:4" ht="24.95" customHeight="1" x14ac:dyDescent="0.15">
      <c r="A165" s="16"/>
      <c r="B165" s="16"/>
      <c r="C165" s="16"/>
      <c r="D165" s="16"/>
    </row>
    <row r="166" spans="1:4" ht="24.95" customHeight="1" x14ac:dyDescent="0.15">
      <c r="A166" s="16"/>
      <c r="B166" s="16"/>
      <c r="C166" s="16"/>
      <c r="D166" s="16"/>
    </row>
    <row r="167" spans="1:4" ht="24.95" customHeight="1" x14ac:dyDescent="0.15">
      <c r="A167" s="16"/>
      <c r="B167" s="16"/>
      <c r="C167" s="16"/>
      <c r="D167" s="16"/>
    </row>
    <row r="168" spans="1:4" ht="24.95" customHeight="1" x14ac:dyDescent="0.15">
      <c r="A168" s="16"/>
      <c r="B168" s="16"/>
      <c r="C168" s="16"/>
      <c r="D168" s="16"/>
    </row>
    <row r="169" spans="1:4" ht="24.95" customHeight="1" x14ac:dyDescent="0.15">
      <c r="A169" s="16"/>
      <c r="B169" s="16"/>
      <c r="C169" s="16"/>
      <c r="D169" s="16"/>
    </row>
    <row r="170" spans="1:4" ht="24.95" customHeight="1" x14ac:dyDescent="0.15">
      <c r="A170" s="16"/>
      <c r="B170" s="16"/>
      <c r="C170" s="16"/>
      <c r="D170" s="16"/>
    </row>
    <row r="171" spans="1:4" ht="24.95" customHeight="1" x14ac:dyDescent="0.15">
      <c r="A171" s="16"/>
      <c r="B171" s="16"/>
      <c r="C171" s="16"/>
      <c r="D171" s="16"/>
    </row>
    <row r="172" spans="1:4" ht="24.95" customHeight="1" x14ac:dyDescent="0.15">
      <c r="A172" s="16"/>
      <c r="B172" s="16"/>
      <c r="C172" s="16"/>
      <c r="D172" s="16"/>
    </row>
    <row r="173" spans="1:4" ht="24.95" customHeight="1" x14ac:dyDescent="0.15">
      <c r="A173" s="16"/>
      <c r="B173" s="16"/>
      <c r="C173" s="16"/>
      <c r="D173" s="16"/>
    </row>
    <row r="174" spans="1:4" ht="24.95" customHeight="1" x14ac:dyDescent="0.15">
      <c r="A174" s="16"/>
      <c r="B174" s="16"/>
      <c r="C174" s="16"/>
      <c r="D174" s="16"/>
    </row>
    <row r="175" spans="1:4" ht="24.95" customHeight="1" x14ac:dyDescent="0.15">
      <c r="A175" s="16"/>
      <c r="B175" s="16"/>
      <c r="C175" s="16"/>
      <c r="D175" s="16"/>
    </row>
    <row r="176" spans="1:4" ht="24.95" customHeight="1" x14ac:dyDescent="0.15">
      <c r="A176" s="16"/>
      <c r="B176" s="16"/>
      <c r="C176" s="16"/>
      <c r="D176" s="16"/>
    </row>
    <row r="177" spans="1:4" ht="24.95" customHeight="1" x14ac:dyDescent="0.15">
      <c r="A177" s="16"/>
      <c r="B177" s="16"/>
      <c r="C177" s="16"/>
      <c r="D177" s="16"/>
    </row>
    <row r="178" spans="1:4" ht="24.95" customHeight="1" x14ac:dyDescent="0.15">
      <c r="A178" s="16"/>
      <c r="B178" s="16"/>
      <c r="C178" s="16"/>
      <c r="D178" s="16"/>
    </row>
    <row r="179" spans="1:4" ht="24.95" customHeight="1" x14ac:dyDescent="0.15">
      <c r="A179" s="16"/>
      <c r="B179" s="16"/>
      <c r="C179" s="16"/>
      <c r="D179" s="16"/>
    </row>
    <row r="180" spans="1:4" ht="24.95" customHeight="1" x14ac:dyDescent="0.15">
      <c r="A180" s="16"/>
      <c r="B180" s="16"/>
      <c r="C180" s="16"/>
      <c r="D180" s="16"/>
    </row>
    <row r="181" spans="1:4" ht="24.95" customHeight="1" x14ac:dyDescent="0.15">
      <c r="A181" s="16"/>
      <c r="B181" s="16"/>
      <c r="C181" s="16"/>
      <c r="D181" s="16"/>
    </row>
    <row r="182" spans="1:4" ht="24.95" customHeight="1" x14ac:dyDescent="0.15">
      <c r="A182" s="16"/>
      <c r="B182" s="16"/>
      <c r="C182" s="16"/>
      <c r="D182" s="16"/>
    </row>
    <row r="183" spans="1:4" ht="24.95" customHeight="1" x14ac:dyDescent="0.15">
      <c r="A183" s="16"/>
      <c r="B183" s="16"/>
      <c r="C183" s="16"/>
      <c r="D183" s="16"/>
    </row>
    <row r="184" spans="1:4" ht="24.95" customHeight="1" x14ac:dyDescent="0.15">
      <c r="A184" s="16"/>
      <c r="B184" s="16"/>
      <c r="C184" s="16"/>
      <c r="D184" s="16"/>
    </row>
    <row r="185" spans="1:4" ht="24.95" customHeight="1" x14ac:dyDescent="0.15">
      <c r="A185" s="16"/>
      <c r="B185" s="16"/>
      <c r="C185" s="16"/>
      <c r="D185" s="16"/>
    </row>
    <row r="186" spans="1:4" ht="24.95" customHeight="1" x14ac:dyDescent="0.15">
      <c r="A186" s="16"/>
      <c r="B186" s="16"/>
      <c r="C186" s="16"/>
      <c r="D186" s="16"/>
    </row>
    <row r="187" spans="1:4" ht="24.95" customHeight="1" x14ac:dyDescent="0.15">
      <c r="A187" s="16"/>
      <c r="B187" s="16"/>
      <c r="C187" s="16"/>
      <c r="D187" s="16"/>
    </row>
    <row r="188" spans="1:4" ht="24.95" customHeight="1" x14ac:dyDescent="0.15">
      <c r="A188" s="16"/>
      <c r="B188" s="16"/>
      <c r="C188" s="16"/>
      <c r="D188" s="16"/>
    </row>
    <row r="189" spans="1:4" ht="24.95" customHeight="1" x14ac:dyDescent="0.15">
      <c r="A189" s="16"/>
      <c r="B189" s="16"/>
      <c r="C189" s="16"/>
      <c r="D189" s="16"/>
    </row>
    <row r="190" spans="1:4" ht="24.95" customHeight="1" x14ac:dyDescent="0.15">
      <c r="A190" s="16"/>
      <c r="B190" s="16"/>
      <c r="C190" s="16"/>
      <c r="D190" s="16"/>
    </row>
    <row r="191" spans="1:4" ht="24.95" customHeight="1" x14ac:dyDescent="0.15">
      <c r="A191" s="16"/>
      <c r="B191" s="16"/>
      <c r="C191" s="16"/>
      <c r="D191" s="16"/>
    </row>
    <row r="192" spans="1:4" ht="24.95" customHeight="1" x14ac:dyDescent="0.15">
      <c r="A192" s="16"/>
      <c r="B192" s="16"/>
      <c r="C192" s="16"/>
      <c r="D192" s="16"/>
    </row>
    <row r="193" spans="1:4" ht="24.95" customHeight="1" x14ac:dyDescent="0.15">
      <c r="A193" s="16"/>
      <c r="B193" s="16"/>
      <c r="C193" s="16"/>
      <c r="D193" s="16"/>
    </row>
    <row r="194" spans="1:4" ht="24.95" customHeight="1" x14ac:dyDescent="0.15">
      <c r="A194" s="16"/>
      <c r="B194" s="16"/>
      <c r="C194" s="16"/>
      <c r="D194" s="16"/>
    </row>
    <row r="195" spans="1:4" ht="24.95" customHeight="1" x14ac:dyDescent="0.15">
      <c r="A195" s="16"/>
      <c r="B195" s="16"/>
      <c r="C195" s="16"/>
      <c r="D195" s="16"/>
    </row>
    <row r="196" spans="1:4" ht="24.95" customHeight="1" x14ac:dyDescent="0.15">
      <c r="A196" s="16"/>
      <c r="B196" s="16"/>
      <c r="C196" s="16"/>
      <c r="D196" s="16"/>
    </row>
    <row r="197" spans="1:4" ht="24.95" customHeight="1" x14ac:dyDescent="0.15">
      <c r="A197" s="16"/>
      <c r="B197" s="16"/>
      <c r="C197" s="16"/>
      <c r="D197" s="16"/>
    </row>
    <row r="198" spans="1:4" ht="24.95" customHeight="1" x14ac:dyDescent="0.15">
      <c r="A198" s="16"/>
      <c r="B198" s="16"/>
      <c r="C198" s="16"/>
      <c r="D198" s="16"/>
    </row>
    <row r="199" spans="1:4" ht="24.95" customHeight="1" x14ac:dyDescent="0.15">
      <c r="A199" s="16"/>
      <c r="B199" s="16"/>
      <c r="C199" s="16"/>
      <c r="D199" s="16"/>
    </row>
    <row r="200" spans="1:4" ht="24.95" customHeight="1" x14ac:dyDescent="0.15">
      <c r="A200" s="16"/>
      <c r="B200" s="16"/>
      <c r="C200" s="16"/>
      <c r="D200" s="16"/>
    </row>
    <row r="201" spans="1:4" ht="24.95" customHeight="1" x14ac:dyDescent="0.15">
      <c r="A201" s="16"/>
      <c r="B201" s="16"/>
      <c r="C201" s="16"/>
      <c r="D201" s="16"/>
    </row>
    <row r="202" spans="1:4" ht="24.95" customHeight="1" x14ac:dyDescent="0.15">
      <c r="A202" s="16"/>
      <c r="B202" s="16"/>
      <c r="C202" s="16"/>
      <c r="D202" s="16"/>
    </row>
    <row r="203" spans="1:4" ht="24.95" customHeight="1" x14ac:dyDescent="0.15">
      <c r="A203" s="16"/>
      <c r="B203" s="16"/>
      <c r="C203" s="16"/>
      <c r="D203" s="16"/>
    </row>
    <row r="204" spans="1:4" ht="24.95" customHeight="1" x14ac:dyDescent="0.15">
      <c r="A204" s="16"/>
      <c r="B204" s="16"/>
      <c r="C204" s="16"/>
      <c r="D204" s="16"/>
    </row>
    <row r="205" spans="1:4" ht="24.95" customHeight="1" x14ac:dyDescent="0.15">
      <c r="A205" s="16"/>
      <c r="B205" s="16"/>
      <c r="C205" s="16"/>
      <c r="D205" s="16"/>
    </row>
    <row r="206" spans="1:4" ht="24.95" customHeight="1" x14ac:dyDescent="0.15">
      <c r="A206" s="16"/>
      <c r="B206" s="16"/>
      <c r="C206" s="16"/>
      <c r="D206" s="16"/>
    </row>
    <row r="207" spans="1:4" ht="24.95" customHeight="1" x14ac:dyDescent="0.15">
      <c r="A207" s="16"/>
      <c r="B207" s="16"/>
      <c r="C207" s="16"/>
      <c r="D207" s="16"/>
    </row>
    <row r="208" spans="1:4" ht="24.95" customHeight="1" x14ac:dyDescent="0.15">
      <c r="A208" s="16"/>
      <c r="B208" s="16"/>
      <c r="C208" s="16"/>
      <c r="D208" s="16"/>
    </row>
    <row r="209" spans="1:4" ht="24.95" customHeight="1" x14ac:dyDescent="0.15">
      <c r="A209" s="16"/>
      <c r="B209" s="16"/>
      <c r="C209" s="16"/>
      <c r="D209" s="16"/>
    </row>
    <row r="210" spans="1:4" ht="24.95" customHeight="1" x14ac:dyDescent="0.15">
      <c r="A210" s="16"/>
      <c r="B210" s="16"/>
      <c r="C210" s="16"/>
      <c r="D210" s="16"/>
    </row>
    <row r="211" spans="1:4" ht="24.95" customHeight="1" x14ac:dyDescent="0.15">
      <c r="A211" s="16"/>
      <c r="B211" s="16"/>
      <c r="C211" s="16"/>
      <c r="D211" s="16"/>
    </row>
    <row r="212" spans="1:4" ht="24.95" customHeight="1" x14ac:dyDescent="0.15">
      <c r="A212" s="16"/>
      <c r="B212" s="16"/>
      <c r="C212" s="16"/>
      <c r="D212" s="16"/>
    </row>
    <row r="213" spans="1:4" ht="24.95" customHeight="1" x14ac:dyDescent="0.15">
      <c r="A213" s="16"/>
      <c r="B213" s="16"/>
      <c r="C213" s="16"/>
      <c r="D213" s="16"/>
    </row>
    <row r="214" spans="1:4" ht="24.95" customHeight="1" x14ac:dyDescent="0.15">
      <c r="A214" s="16"/>
      <c r="B214" s="16"/>
      <c r="C214" s="16"/>
      <c r="D214" s="16"/>
    </row>
    <row r="215" spans="1:4" ht="24.95" customHeight="1" x14ac:dyDescent="0.15">
      <c r="A215" s="16"/>
      <c r="B215" s="16"/>
      <c r="C215" s="16"/>
      <c r="D215" s="16"/>
    </row>
    <row r="216" spans="1:4" ht="24.95" customHeight="1" x14ac:dyDescent="0.15">
      <c r="A216" s="16"/>
      <c r="B216" s="16"/>
      <c r="C216" s="16"/>
      <c r="D216" s="16"/>
    </row>
    <row r="217" spans="1:4" ht="24.95" customHeight="1" x14ac:dyDescent="0.15">
      <c r="A217" s="16"/>
      <c r="B217" s="16"/>
      <c r="C217" s="16"/>
      <c r="D217" s="16"/>
    </row>
    <row r="218" spans="1:4" ht="24.95" customHeight="1" x14ac:dyDescent="0.15">
      <c r="A218" s="16"/>
      <c r="B218" s="16"/>
      <c r="C218" s="16"/>
      <c r="D218" s="16"/>
    </row>
    <row r="219" spans="1:4" ht="24.95" customHeight="1" x14ac:dyDescent="0.15">
      <c r="A219" s="16"/>
      <c r="B219" s="16"/>
      <c r="C219" s="16"/>
      <c r="D219" s="16"/>
    </row>
    <row r="220" spans="1:4" ht="24.95" customHeight="1" x14ac:dyDescent="0.15">
      <c r="A220" s="16"/>
      <c r="B220" s="16"/>
      <c r="C220" s="16"/>
      <c r="D220" s="16"/>
    </row>
    <row r="221" spans="1:4" ht="24.95" customHeight="1" x14ac:dyDescent="0.15">
      <c r="A221" s="16"/>
      <c r="B221" s="16"/>
      <c r="C221" s="16"/>
      <c r="D221" s="16"/>
    </row>
    <row r="222" spans="1:4" ht="24.95" customHeight="1" x14ac:dyDescent="0.15">
      <c r="A222" s="16"/>
      <c r="B222" s="16"/>
      <c r="C222" s="16"/>
      <c r="D222" s="16"/>
    </row>
    <row r="223" spans="1:4" ht="24.95" customHeight="1" x14ac:dyDescent="0.15">
      <c r="A223" s="16"/>
      <c r="B223" s="16"/>
      <c r="C223" s="16"/>
      <c r="D223" s="16"/>
    </row>
    <row r="224" spans="1:4" ht="24.95" customHeight="1" x14ac:dyDescent="0.15">
      <c r="A224" s="16"/>
      <c r="B224" s="16"/>
      <c r="C224" s="16"/>
      <c r="D224" s="16"/>
    </row>
    <row r="225" spans="1:4" ht="24.95" customHeight="1" x14ac:dyDescent="0.15">
      <c r="A225" s="16"/>
      <c r="B225" s="16"/>
      <c r="C225" s="16"/>
      <c r="D225" s="16"/>
    </row>
    <row r="226" spans="1:4" ht="24.95" customHeight="1" x14ac:dyDescent="0.15">
      <c r="A226" s="16"/>
      <c r="B226" s="16"/>
      <c r="C226" s="16"/>
      <c r="D226" s="16"/>
    </row>
    <row r="227" spans="1:4" ht="24.95" customHeight="1" x14ac:dyDescent="0.15">
      <c r="A227" s="16"/>
      <c r="B227" s="16"/>
      <c r="C227" s="16"/>
      <c r="D227" s="16"/>
    </row>
    <row r="228" spans="1:4" ht="24.95" customHeight="1" x14ac:dyDescent="0.15">
      <c r="A228" s="16"/>
      <c r="B228" s="16"/>
      <c r="C228" s="16"/>
      <c r="D228" s="16"/>
    </row>
    <row r="229" spans="1:4" ht="24.95" customHeight="1" x14ac:dyDescent="0.15">
      <c r="A229" s="16"/>
      <c r="B229" s="16"/>
      <c r="C229" s="16"/>
      <c r="D229" s="16"/>
    </row>
    <row r="230" spans="1:4" ht="24.95" customHeight="1" x14ac:dyDescent="0.15">
      <c r="A230" s="16"/>
      <c r="B230" s="16"/>
      <c r="C230" s="16"/>
      <c r="D230" s="16"/>
    </row>
    <row r="231" spans="1:4" ht="24.95" customHeight="1" x14ac:dyDescent="0.15">
      <c r="A231" s="16"/>
      <c r="B231" s="16"/>
      <c r="C231" s="16"/>
      <c r="D231" s="16"/>
    </row>
    <row r="232" spans="1:4" ht="24.95" customHeight="1" x14ac:dyDescent="0.15">
      <c r="A232" s="16"/>
      <c r="B232" s="16"/>
      <c r="C232" s="16"/>
      <c r="D232" s="16"/>
    </row>
    <row r="233" spans="1:4" ht="24.95" customHeight="1" x14ac:dyDescent="0.15">
      <c r="A233" s="16"/>
      <c r="B233" s="16"/>
      <c r="C233" s="16"/>
      <c r="D233" s="16"/>
    </row>
    <row r="234" spans="1:4" ht="24.95" customHeight="1" x14ac:dyDescent="0.15">
      <c r="A234" s="16"/>
      <c r="B234" s="16"/>
      <c r="C234" s="16"/>
      <c r="D234" s="16"/>
    </row>
    <row r="235" spans="1:4" ht="24.95" customHeight="1" x14ac:dyDescent="0.15">
      <c r="A235" s="16"/>
      <c r="B235" s="16"/>
      <c r="C235" s="16"/>
      <c r="D235" s="16"/>
    </row>
    <row r="236" spans="1:4" ht="24.95" customHeight="1" x14ac:dyDescent="0.15">
      <c r="A236" s="16"/>
      <c r="B236" s="16"/>
      <c r="C236" s="16"/>
      <c r="D236" s="16"/>
    </row>
    <row r="237" spans="1:4" ht="24.95" customHeight="1" x14ac:dyDescent="0.15">
      <c r="A237" s="16"/>
      <c r="B237" s="16"/>
      <c r="C237" s="16"/>
      <c r="D237" s="16"/>
    </row>
    <row r="238" spans="1:4" ht="24.95" customHeight="1" x14ac:dyDescent="0.15">
      <c r="A238" s="16"/>
      <c r="B238" s="16"/>
      <c r="C238" s="16"/>
      <c r="D238" s="16"/>
    </row>
    <row r="239" spans="1:4" ht="24.95" customHeight="1" x14ac:dyDescent="0.15">
      <c r="A239" s="16"/>
      <c r="B239" s="16"/>
      <c r="C239" s="16"/>
      <c r="D239" s="16"/>
    </row>
    <row r="240" spans="1:4" ht="24.95" customHeight="1" x14ac:dyDescent="0.15">
      <c r="A240" s="16"/>
      <c r="B240" s="16"/>
      <c r="C240" s="16"/>
      <c r="D240" s="16"/>
    </row>
    <row r="241" spans="1:4" ht="24.95" customHeight="1" x14ac:dyDescent="0.15">
      <c r="A241" s="16"/>
      <c r="B241" s="16"/>
      <c r="C241" s="16"/>
      <c r="D241" s="16"/>
    </row>
    <row r="242" spans="1:4" ht="24.95" customHeight="1" x14ac:dyDescent="0.15">
      <c r="A242" s="16"/>
      <c r="B242" s="16"/>
      <c r="C242" s="16"/>
      <c r="D242" s="16"/>
    </row>
    <row r="243" spans="1:4" ht="24.95" customHeight="1" x14ac:dyDescent="0.15">
      <c r="A243" s="16"/>
      <c r="B243" s="16"/>
      <c r="C243" s="16"/>
      <c r="D243" s="16"/>
    </row>
    <row r="244" spans="1:4" ht="24.95" customHeight="1" x14ac:dyDescent="0.15">
      <c r="A244" s="16"/>
      <c r="B244" s="16"/>
      <c r="C244" s="16"/>
      <c r="D244" s="16"/>
    </row>
    <row r="245" spans="1:4" ht="24.95" customHeight="1" x14ac:dyDescent="0.15">
      <c r="A245" s="16"/>
      <c r="B245" s="16"/>
      <c r="C245" s="16"/>
      <c r="D245" s="16"/>
    </row>
    <row r="246" spans="1:4" ht="24.95" customHeight="1" x14ac:dyDescent="0.15">
      <c r="A246" s="16"/>
      <c r="B246" s="16"/>
      <c r="C246" s="16"/>
      <c r="D246" s="16"/>
    </row>
    <row r="247" spans="1:4" ht="24.95" customHeight="1" x14ac:dyDescent="0.15">
      <c r="A247" s="16"/>
      <c r="B247" s="16"/>
      <c r="C247" s="16"/>
      <c r="D247" s="16"/>
    </row>
    <row r="248" spans="1:4" ht="24.95" customHeight="1" x14ac:dyDescent="0.15">
      <c r="A248" s="16"/>
      <c r="B248" s="16"/>
      <c r="C248" s="16"/>
      <c r="D248" s="16"/>
    </row>
    <row r="249" spans="1:4" ht="24.95" customHeight="1" x14ac:dyDescent="0.15">
      <c r="A249" s="16"/>
      <c r="B249" s="16"/>
      <c r="C249" s="16"/>
      <c r="D249" s="16"/>
    </row>
    <row r="250" spans="1:4" ht="24.95" customHeight="1" x14ac:dyDescent="0.15">
      <c r="A250" s="16"/>
      <c r="B250" s="16"/>
      <c r="C250" s="16"/>
      <c r="D250" s="16"/>
    </row>
    <row r="251" spans="1:4" ht="24.95" customHeight="1" x14ac:dyDescent="0.15">
      <c r="A251" s="16"/>
      <c r="B251" s="16"/>
      <c r="C251" s="16"/>
      <c r="D251" s="16"/>
    </row>
    <row r="252" spans="1:4" ht="24.95" customHeight="1" x14ac:dyDescent="0.15">
      <c r="A252" s="16"/>
      <c r="B252" s="16"/>
      <c r="C252" s="16"/>
      <c r="D252" s="16"/>
    </row>
    <row r="253" spans="1:4" ht="24.95" customHeight="1" x14ac:dyDescent="0.15">
      <c r="A253" s="16"/>
      <c r="B253" s="16"/>
      <c r="C253" s="16"/>
      <c r="D253" s="16"/>
    </row>
    <row r="254" spans="1:4" ht="24.95" customHeight="1" x14ac:dyDescent="0.15">
      <c r="A254" s="16"/>
      <c r="B254" s="16"/>
      <c r="C254" s="16"/>
      <c r="D254" s="16"/>
    </row>
    <row r="255" spans="1:4" ht="24.95" customHeight="1" x14ac:dyDescent="0.15">
      <c r="A255" s="16"/>
      <c r="B255" s="16"/>
      <c r="C255" s="16"/>
      <c r="D255" s="16"/>
    </row>
    <row r="256" spans="1:4" ht="24.95" customHeight="1" x14ac:dyDescent="0.15">
      <c r="A256" s="16"/>
      <c r="B256" s="16"/>
      <c r="C256" s="16"/>
      <c r="D256" s="16"/>
    </row>
    <row r="257" spans="1:4" ht="24.95" customHeight="1" x14ac:dyDescent="0.15">
      <c r="A257" s="16"/>
      <c r="B257" s="16"/>
      <c r="C257" s="16"/>
      <c r="D257" s="16"/>
    </row>
    <row r="258" spans="1:4" ht="24.95" customHeight="1" x14ac:dyDescent="0.15">
      <c r="A258" s="16"/>
      <c r="B258" s="16"/>
      <c r="C258" s="16"/>
      <c r="D258" s="16"/>
    </row>
    <row r="259" spans="1:4" ht="24.95" customHeight="1" x14ac:dyDescent="0.15">
      <c r="A259" s="16"/>
      <c r="B259" s="16"/>
      <c r="C259" s="16"/>
      <c r="D259" s="16"/>
    </row>
    <row r="260" spans="1:4" ht="24.95" customHeight="1" x14ac:dyDescent="0.15">
      <c r="A260" s="16"/>
      <c r="B260" s="16"/>
      <c r="C260" s="16"/>
      <c r="D260" s="16"/>
    </row>
    <row r="261" spans="1:4" ht="24.95" customHeight="1" x14ac:dyDescent="0.15">
      <c r="A261" s="16"/>
      <c r="B261" s="16"/>
      <c r="C261" s="16"/>
      <c r="D261" s="16"/>
    </row>
    <row r="262" spans="1:4" ht="24.95" customHeight="1" x14ac:dyDescent="0.15">
      <c r="A262" s="16"/>
      <c r="B262" s="16"/>
      <c r="C262" s="16"/>
      <c r="D262" s="16"/>
    </row>
    <row r="263" spans="1:4" ht="24.95" customHeight="1" x14ac:dyDescent="0.15">
      <c r="A263" s="16"/>
      <c r="B263" s="16"/>
      <c r="C263" s="16"/>
      <c r="D263" s="16"/>
    </row>
    <row r="264" spans="1:4" ht="24.95" customHeight="1" x14ac:dyDescent="0.15">
      <c r="A264" s="16"/>
      <c r="B264" s="16"/>
      <c r="C264" s="16"/>
      <c r="D264" s="16"/>
    </row>
    <row r="265" spans="1:4" ht="24.95" customHeight="1" x14ac:dyDescent="0.15">
      <c r="A265" s="16"/>
      <c r="B265" s="16"/>
      <c r="C265" s="16"/>
      <c r="D265" s="16"/>
    </row>
    <row r="266" spans="1:4" ht="24.95" customHeight="1" x14ac:dyDescent="0.15">
      <c r="A266" s="16"/>
      <c r="B266" s="16"/>
      <c r="C266" s="16"/>
      <c r="D266" s="16"/>
    </row>
    <row r="267" spans="1:4" ht="24.95" customHeight="1" x14ac:dyDescent="0.15">
      <c r="A267" s="16"/>
      <c r="B267" s="16"/>
      <c r="C267" s="16"/>
      <c r="D267" s="16"/>
    </row>
    <row r="268" spans="1:4" ht="24.95" customHeight="1" x14ac:dyDescent="0.15">
      <c r="A268" s="16"/>
      <c r="B268" s="16"/>
      <c r="C268" s="16"/>
      <c r="D268" s="16"/>
    </row>
    <row r="269" spans="1:4" ht="24.95" customHeight="1" x14ac:dyDescent="0.15">
      <c r="A269" s="16"/>
      <c r="B269" s="16"/>
      <c r="C269" s="16"/>
      <c r="D269" s="16"/>
    </row>
    <row r="270" spans="1:4" ht="24.95" customHeight="1" x14ac:dyDescent="0.15">
      <c r="A270" s="16"/>
      <c r="B270" s="16"/>
      <c r="C270" s="16"/>
      <c r="D270" s="16"/>
    </row>
    <row r="271" spans="1:4" ht="24.95" customHeight="1" x14ac:dyDescent="0.15">
      <c r="A271" s="16"/>
      <c r="B271" s="16"/>
      <c r="C271" s="16"/>
      <c r="D271" s="16"/>
    </row>
    <row r="272" spans="1:4" ht="24.95" customHeight="1" x14ac:dyDescent="0.15">
      <c r="A272" s="16"/>
      <c r="B272" s="16"/>
      <c r="C272" s="16"/>
      <c r="D272" s="16"/>
    </row>
    <row r="273" spans="1:4" ht="24.95" customHeight="1" x14ac:dyDescent="0.15">
      <c r="A273" s="16"/>
      <c r="B273" s="16"/>
      <c r="C273" s="16"/>
      <c r="D273" s="16"/>
    </row>
    <row r="274" spans="1:4" ht="24.95" customHeight="1" x14ac:dyDescent="0.15">
      <c r="A274" s="16"/>
      <c r="B274" s="16"/>
      <c r="C274" s="16"/>
      <c r="D274" s="16"/>
    </row>
    <row r="275" spans="1:4" ht="24.95" customHeight="1" x14ac:dyDescent="0.15">
      <c r="A275" s="16"/>
      <c r="B275" s="16"/>
      <c r="C275" s="16"/>
      <c r="D275" s="16"/>
    </row>
    <row r="276" spans="1:4" ht="24.95" customHeight="1" x14ac:dyDescent="0.15">
      <c r="A276" s="16"/>
      <c r="B276" s="16"/>
      <c r="C276" s="16"/>
      <c r="D276" s="16"/>
    </row>
    <row r="277" spans="1:4" ht="24.95" customHeight="1" x14ac:dyDescent="0.15">
      <c r="A277" s="16"/>
      <c r="B277" s="16"/>
      <c r="C277" s="16"/>
      <c r="D277" s="16"/>
    </row>
    <row r="278" spans="1:4" ht="24.95" customHeight="1" x14ac:dyDescent="0.15">
      <c r="A278" s="16"/>
      <c r="B278" s="16"/>
      <c r="C278" s="16"/>
      <c r="D278" s="16"/>
    </row>
    <row r="279" spans="1:4" ht="24.95" customHeight="1" x14ac:dyDescent="0.15">
      <c r="A279" s="16"/>
      <c r="B279" s="16"/>
      <c r="C279" s="16"/>
      <c r="D279" s="16"/>
    </row>
    <row r="280" spans="1:4" ht="24.95" customHeight="1" x14ac:dyDescent="0.15">
      <c r="A280" s="16"/>
      <c r="B280" s="16"/>
      <c r="C280" s="16"/>
      <c r="D280" s="16"/>
    </row>
    <row r="281" spans="1:4" ht="24.95" customHeight="1" x14ac:dyDescent="0.15">
      <c r="A281" s="16"/>
      <c r="B281" s="16"/>
      <c r="C281" s="16"/>
      <c r="D281" s="16"/>
    </row>
    <row r="282" spans="1:4" ht="24.95" customHeight="1" x14ac:dyDescent="0.15">
      <c r="A282" s="16"/>
      <c r="B282" s="16"/>
      <c r="C282" s="16"/>
      <c r="D282" s="16"/>
    </row>
    <row r="283" spans="1:4" ht="24.95" customHeight="1" x14ac:dyDescent="0.15">
      <c r="A283" s="16"/>
      <c r="B283" s="16"/>
      <c r="C283" s="16"/>
      <c r="D283" s="16"/>
    </row>
    <row r="284" spans="1:4" ht="24.95" customHeight="1" x14ac:dyDescent="0.15">
      <c r="A284" s="16"/>
      <c r="B284" s="16"/>
      <c r="C284" s="16"/>
      <c r="D284" s="16"/>
    </row>
    <row r="285" spans="1:4" ht="24.95" customHeight="1" x14ac:dyDescent="0.15">
      <c r="A285" s="16"/>
      <c r="B285" s="16"/>
      <c r="C285" s="16"/>
      <c r="D285" s="16"/>
    </row>
    <row r="286" spans="1:4" ht="24.95" customHeight="1" x14ac:dyDescent="0.15">
      <c r="A286" s="16"/>
      <c r="B286" s="16"/>
      <c r="C286" s="16"/>
      <c r="D286" s="16"/>
    </row>
    <row r="287" spans="1:4" ht="24.95" customHeight="1" x14ac:dyDescent="0.15">
      <c r="A287" s="16"/>
      <c r="B287" s="16"/>
      <c r="C287" s="16"/>
      <c r="D287" s="16"/>
    </row>
    <row r="288" spans="1:4" ht="24.95" customHeight="1" x14ac:dyDescent="0.15">
      <c r="A288" s="16"/>
      <c r="B288" s="16"/>
      <c r="C288" s="16"/>
      <c r="D288" s="16"/>
    </row>
    <row r="289" spans="1:4" ht="24.95" customHeight="1" x14ac:dyDescent="0.15">
      <c r="A289" s="16"/>
      <c r="B289" s="16"/>
      <c r="C289" s="16"/>
      <c r="D289" s="16"/>
    </row>
    <row r="290" spans="1:4" ht="24.95" customHeight="1" x14ac:dyDescent="0.15">
      <c r="A290" s="16"/>
      <c r="B290" s="16"/>
      <c r="C290" s="16"/>
      <c r="D290" s="16"/>
    </row>
    <row r="291" spans="1:4" ht="24.95" customHeight="1" x14ac:dyDescent="0.15">
      <c r="A291" s="16"/>
      <c r="B291" s="16"/>
      <c r="C291" s="16"/>
      <c r="D291" s="16"/>
    </row>
    <row r="292" spans="1:4" ht="24.95" customHeight="1" x14ac:dyDescent="0.15">
      <c r="A292" s="16"/>
      <c r="B292" s="16"/>
      <c r="C292" s="16"/>
      <c r="D292" s="16"/>
    </row>
    <row r="293" spans="1:4" ht="24.95" customHeight="1" x14ac:dyDescent="0.15">
      <c r="A293" s="16"/>
      <c r="B293" s="16"/>
      <c r="C293" s="16"/>
      <c r="D293" s="16"/>
    </row>
    <row r="294" spans="1:4" ht="24.95" customHeight="1" x14ac:dyDescent="0.15">
      <c r="A294" s="16"/>
      <c r="B294" s="16"/>
      <c r="C294" s="16"/>
      <c r="D294" s="16"/>
    </row>
    <row r="295" spans="1:4" ht="24.95" customHeight="1" x14ac:dyDescent="0.15">
      <c r="A295" s="16"/>
      <c r="B295" s="16"/>
      <c r="C295" s="16"/>
      <c r="D295" s="16"/>
    </row>
    <row r="296" spans="1:4" ht="24.95" customHeight="1" x14ac:dyDescent="0.15">
      <c r="A296" s="16"/>
      <c r="B296" s="16"/>
      <c r="C296" s="16"/>
      <c r="D296" s="16"/>
    </row>
    <row r="297" spans="1:4" ht="24.95" customHeight="1" x14ac:dyDescent="0.15">
      <c r="A297" s="16"/>
      <c r="B297" s="16"/>
      <c r="C297" s="16"/>
      <c r="D297" s="16"/>
    </row>
    <row r="298" spans="1:4" ht="24.95" customHeight="1" x14ac:dyDescent="0.15">
      <c r="A298" s="16"/>
      <c r="B298" s="16"/>
      <c r="C298" s="16"/>
      <c r="D298" s="16"/>
    </row>
    <row r="299" spans="1:4" ht="24.95" customHeight="1" x14ac:dyDescent="0.15">
      <c r="A299" s="16"/>
      <c r="B299" s="16"/>
      <c r="C299" s="16"/>
      <c r="D299" s="16"/>
    </row>
    <row r="300" spans="1:4" ht="24.95" customHeight="1" x14ac:dyDescent="0.15">
      <c r="A300" s="16"/>
      <c r="B300" s="16"/>
      <c r="C300" s="16"/>
      <c r="D300" s="16"/>
    </row>
    <row r="301" spans="1:4" ht="24.95" customHeight="1" x14ac:dyDescent="0.15">
      <c r="A301" s="16"/>
      <c r="B301" s="16"/>
      <c r="C301" s="16"/>
      <c r="D301" s="16"/>
    </row>
    <row r="302" spans="1:4" ht="24.95" customHeight="1" x14ac:dyDescent="0.15">
      <c r="A302" s="16"/>
      <c r="B302" s="16"/>
      <c r="C302" s="16"/>
      <c r="D302" s="16"/>
    </row>
    <row r="303" spans="1:4" ht="24.95" customHeight="1" x14ac:dyDescent="0.15">
      <c r="A303" s="16"/>
      <c r="B303" s="16"/>
      <c r="C303" s="16"/>
      <c r="D303" s="16"/>
    </row>
    <row r="304" spans="1:4" ht="24.95" customHeight="1" x14ac:dyDescent="0.15">
      <c r="A304" s="16"/>
      <c r="B304" s="16"/>
      <c r="C304" s="16"/>
      <c r="D304" s="16"/>
    </row>
    <row r="305" spans="1:4" ht="24.95" customHeight="1" x14ac:dyDescent="0.15">
      <c r="A305" s="16"/>
      <c r="B305" s="16"/>
      <c r="C305" s="16"/>
      <c r="D305" s="16"/>
    </row>
    <row r="306" spans="1:4" ht="24.95" customHeight="1" x14ac:dyDescent="0.15">
      <c r="A306" s="16"/>
      <c r="B306" s="16"/>
      <c r="C306" s="16"/>
      <c r="D306" s="16"/>
    </row>
    <row r="307" spans="1:4" ht="24.95" customHeight="1" x14ac:dyDescent="0.15">
      <c r="A307" s="16"/>
      <c r="B307" s="16"/>
      <c r="C307" s="16"/>
      <c r="D307" s="16"/>
    </row>
    <row r="308" spans="1:4" ht="24.95" customHeight="1" x14ac:dyDescent="0.15">
      <c r="A308" s="16"/>
      <c r="B308" s="16"/>
      <c r="C308" s="16"/>
      <c r="D308" s="16"/>
    </row>
    <row r="309" spans="1:4" ht="24.95" customHeight="1" x14ac:dyDescent="0.15">
      <c r="A309" s="16"/>
      <c r="B309" s="16"/>
      <c r="C309" s="16"/>
      <c r="D309" s="16"/>
    </row>
    <row r="310" spans="1:4" ht="24.95" customHeight="1" x14ac:dyDescent="0.15">
      <c r="A310" s="16"/>
      <c r="B310" s="16"/>
      <c r="C310" s="16"/>
      <c r="D310" s="16"/>
    </row>
    <row r="311" spans="1:4" ht="24.95" customHeight="1" x14ac:dyDescent="0.15">
      <c r="A311" s="16"/>
      <c r="B311" s="16"/>
      <c r="C311" s="16"/>
      <c r="D311" s="16"/>
    </row>
    <row r="312" spans="1:4" ht="24.95" customHeight="1" x14ac:dyDescent="0.15">
      <c r="A312" s="16"/>
      <c r="B312" s="16"/>
      <c r="C312" s="16"/>
      <c r="D312" s="16"/>
    </row>
    <row r="313" spans="1:4" ht="24.95" customHeight="1" x14ac:dyDescent="0.15">
      <c r="A313" s="16"/>
      <c r="B313" s="16"/>
      <c r="C313" s="16"/>
      <c r="D313" s="16"/>
    </row>
    <row r="314" spans="1:4" ht="24.95" customHeight="1" x14ac:dyDescent="0.15">
      <c r="A314" s="16"/>
      <c r="B314" s="16"/>
      <c r="C314" s="16"/>
      <c r="D314" s="16"/>
    </row>
    <row r="315" spans="1:4" ht="24.95" customHeight="1" x14ac:dyDescent="0.15">
      <c r="A315" s="16"/>
      <c r="B315" s="16"/>
      <c r="C315" s="16"/>
      <c r="D315" s="16"/>
    </row>
    <row r="316" spans="1:4" ht="24.95" customHeight="1" x14ac:dyDescent="0.15">
      <c r="A316" s="16"/>
      <c r="B316" s="16"/>
      <c r="C316" s="16"/>
      <c r="D316" s="16"/>
    </row>
    <row r="317" spans="1:4" ht="24.95" customHeight="1" x14ac:dyDescent="0.15">
      <c r="A317" s="16"/>
      <c r="B317" s="16"/>
      <c r="C317" s="16"/>
      <c r="D317" s="16"/>
    </row>
    <row r="318" spans="1:4" ht="24.95" customHeight="1" x14ac:dyDescent="0.15">
      <c r="A318" s="16"/>
      <c r="B318" s="16"/>
      <c r="C318" s="16"/>
      <c r="D318" s="16"/>
    </row>
    <row r="319" spans="1:4" ht="24.95" customHeight="1" x14ac:dyDescent="0.15">
      <c r="A319" s="16"/>
      <c r="B319" s="16"/>
      <c r="C319" s="16"/>
      <c r="D319" s="16"/>
    </row>
    <row r="320" spans="1:4" ht="24.95" customHeight="1" x14ac:dyDescent="0.15">
      <c r="A320" s="16"/>
      <c r="B320" s="16"/>
      <c r="C320" s="16"/>
      <c r="D320" s="16"/>
    </row>
    <row r="321" spans="1:4" ht="24.95" customHeight="1" x14ac:dyDescent="0.15">
      <c r="A321" s="16"/>
      <c r="B321" s="16"/>
      <c r="C321" s="16"/>
      <c r="D321" s="16"/>
    </row>
    <row r="322" spans="1:4" ht="24.95" customHeight="1" x14ac:dyDescent="0.15">
      <c r="A322" s="16"/>
      <c r="B322" s="16"/>
      <c r="C322" s="16"/>
      <c r="D322" s="16"/>
    </row>
    <row r="323" spans="1:4" ht="24.95" customHeight="1" x14ac:dyDescent="0.15">
      <c r="A323" s="16"/>
      <c r="B323" s="16"/>
      <c r="C323" s="16"/>
      <c r="D323" s="16"/>
    </row>
    <row r="324" spans="1:4" ht="24.95" customHeight="1" x14ac:dyDescent="0.15">
      <c r="A324" s="16"/>
      <c r="B324" s="16"/>
      <c r="C324" s="16"/>
      <c r="D324" s="16"/>
    </row>
    <row r="325" spans="1:4" ht="24.95" customHeight="1" x14ac:dyDescent="0.15">
      <c r="A325" s="16"/>
      <c r="B325" s="16"/>
      <c r="C325" s="16"/>
      <c r="D325" s="16"/>
    </row>
    <row r="326" spans="1:4" ht="24.95" customHeight="1" x14ac:dyDescent="0.15">
      <c r="A326" s="16"/>
      <c r="B326" s="16"/>
      <c r="C326" s="16"/>
      <c r="D326" s="16"/>
    </row>
    <row r="327" spans="1:4" ht="24.95" customHeight="1" x14ac:dyDescent="0.15">
      <c r="A327" s="16"/>
      <c r="B327" s="16"/>
      <c r="C327" s="16"/>
      <c r="D327" s="16"/>
    </row>
    <row r="328" spans="1:4" ht="24.95" customHeight="1" x14ac:dyDescent="0.15">
      <c r="A328" s="16"/>
      <c r="B328" s="16"/>
      <c r="C328" s="16"/>
      <c r="D328" s="16"/>
    </row>
    <row r="329" spans="1:4" ht="24.95" customHeight="1" x14ac:dyDescent="0.15">
      <c r="A329" s="16"/>
      <c r="B329" s="16"/>
      <c r="C329" s="16"/>
      <c r="D329" s="16"/>
    </row>
    <row r="330" spans="1:4" ht="24.95" customHeight="1" x14ac:dyDescent="0.15">
      <c r="A330" s="16"/>
      <c r="B330" s="16"/>
      <c r="C330" s="16"/>
      <c r="D330" s="16"/>
    </row>
    <row r="331" spans="1:4" ht="24.95" customHeight="1" x14ac:dyDescent="0.15">
      <c r="A331" s="16"/>
      <c r="B331" s="16"/>
      <c r="C331" s="16"/>
      <c r="D331" s="16"/>
    </row>
    <row r="332" spans="1:4" ht="24.95" customHeight="1" x14ac:dyDescent="0.15">
      <c r="A332" s="16"/>
      <c r="B332" s="16"/>
      <c r="C332" s="16"/>
      <c r="D332" s="16"/>
    </row>
    <row r="333" spans="1:4" ht="24.95" customHeight="1" x14ac:dyDescent="0.15">
      <c r="A333" s="16"/>
      <c r="B333" s="16"/>
      <c r="C333" s="16"/>
      <c r="D333" s="16"/>
    </row>
    <row r="334" spans="1:4" ht="24.95" customHeight="1" x14ac:dyDescent="0.15">
      <c r="A334" s="16"/>
      <c r="B334" s="16"/>
      <c r="C334" s="16"/>
      <c r="D334" s="16"/>
    </row>
    <row r="335" spans="1:4" ht="24.95" customHeight="1" x14ac:dyDescent="0.15">
      <c r="A335" s="16"/>
      <c r="B335" s="16"/>
      <c r="C335" s="16"/>
      <c r="D335" s="16"/>
    </row>
    <row r="336" spans="1:4" ht="24.95" customHeight="1" x14ac:dyDescent="0.15">
      <c r="A336" s="16"/>
      <c r="B336" s="16"/>
      <c r="C336" s="16"/>
      <c r="D336" s="16"/>
    </row>
    <row r="337" spans="1:4" ht="24.95" customHeight="1" x14ac:dyDescent="0.15">
      <c r="A337" s="16"/>
      <c r="B337" s="16"/>
      <c r="C337" s="16"/>
      <c r="D337" s="16"/>
    </row>
    <row r="338" spans="1:4" ht="24.95" customHeight="1" x14ac:dyDescent="0.15">
      <c r="A338" s="16"/>
      <c r="B338" s="16"/>
      <c r="C338" s="16"/>
      <c r="D338" s="16"/>
    </row>
    <row r="339" spans="1:4" ht="24.95" customHeight="1" x14ac:dyDescent="0.15">
      <c r="A339" s="16"/>
      <c r="B339" s="16"/>
      <c r="C339" s="16"/>
      <c r="D339" s="16"/>
    </row>
    <row r="340" spans="1:4" ht="24.95" customHeight="1" x14ac:dyDescent="0.15">
      <c r="A340" s="16"/>
      <c r="B340" s="16"/>
      <c r="C340" s="16"/>
      <c r="D340" s="16"/>
    </row>
    <row r="341" spans="1:4" ht="24.95" customHeight="1" x14ac:dyDescent="0.15">
      <c r="A341" s="16"/>
      <c r="B341" s="16"/>
      <c r="C341" s="16"/>
      <c r="D341" s="16"/>
    </row>
    <row r="342" spans="1:4" ht="24.95" customHeight="1" x14ac:dyDescent="0.15">
      <c r="A342" s="16"/>
      <c r="B342" s="16"/>
      <c r="C342" s="16"/>
      <c r="D342" s="16"/>
    </row>
    <row r="343" spans="1:4" ht="24.95" customHeight="1" x14ac:dyDescent="0.15">
      <c r="A343" s="16"/>
      <c r="B343" s="16"/>
      <c r="C343" s="16"/>
      <c r="D343" s="16"/>
    </row>
    <row r="344" spans="1:4" ht="24.95" customHeight="1" x14ac:dyDescent="0.15">
      <c r="A344" s="16"/>
      <c r="B344" s="16"/>
      <c r="C344" s="16"/>
      <c r="D344" s="16"/>
    </row>
    <row r="345" spans="1:4" ht="24.95" customHeight="1" x14ac:dyDescent="0.15">
      <c r="A345" s="16"/>
      <c r="B345" s="16"/>
      <c r="C345" s="16"/>
      <c r="D345" s="16"/>
    </row>
    <row r="346" spans="1:4" ht="24.95" customHeight="1" x14ac:dyDescent="0.15">
      <c r="A346" s="16"/>
      <c r="B346" s="16"/>
      <c r="C346" s="16"/>
      <c r="D346" s="16"/>
    </row>
    <row r="347" spans="1:4" ht="24.95" customHeight="1" x14ac:dyDescent="0.15">
      <c r="A347" s="16"/>
      <c r="B347" s="16"/>
      <c r="C347" s="16"/>
      <c r="D347" s="16"/>
    </row>
    <row r="348" spans="1:4" ht="24.95" customHeight="1" x14ac:dyDescent="0.15">
      <c r="A348" s="16"/>
      <c r="B348" s="16"/>
      <c r="C348" s="16"/>
      <c r="D348" s="16"/>
    </row>
    <row r="349" spans="1:4" ht="24.95" customHeight="1" x14ac:dyDescent="0.15">
      <c r="A349" s="16"/>
      <c r="B349" s="16"/>
      <c r="C349" s="16"/>
      <c r="D349" s="16"/>
    </row>
    <row r="350" spans="1:4" ht="24.95" customHeight="1" x14ac:dyDescent="0.15">
      <c r="A350" s="16"/>
      <c r="B350" s="16"/>
      <c r="C350" s="16"/>
      <c r="D350" s="16"/>
    </row>
    <row r="351" spans="1:4" ht="24.95" customHeight="1" x14ac:dyDescent="0.15">
      <c r="A351" s="16"/>
      <c r="B351" s="16"/>
      <c r="C351" s="16"/>
      <c r="D351" s="16"/>
    </row>
    <row r="352" spans="1:4" ht="24.95" customHeight="1" x14ac:dyDescent="0.15">
      <c r="A352" s="16"/>
      <c r="B352" s="16"/>
      <c r="C352" s="16"/>
      <c r="D352" s="16"/>
    </row>
    <row r="353" spans="1:4" ht="24.95" customHeight="1" x14ac:dyDescent="0.15">
      <c r="A353" s="16"/>
      <c r="B353" s="16"/>
      <c r="C353" s="16"/>
      <c r="D353" s="16"/>
    </row>
    <row r="354" spans="1:4" ht="24.95" customHeight="1" x14ac:dyDescent="0.15">
      <c r="A354" s="16"/>
      <c r="B354" s="16"/>
      <c r="C354" s="16"/>
      <c r="D354" s="16"/>
    </row>
    <row r="355" spans="1:4" ht="24.95" customHeight="1" x14ac:dyDescent="0.15">
      <c r="A355" s="16"/>
      <c r="B355" s="16"/>
      <c r="C355" s="16"/>
      <c r="D355" s="16"/>
    </row>
    <row r="356" spans="1:4" ht="24.95" customHeight="1" x14ac:dyDescent="0.15">
      <c r="A356" s="16"/>
      <c r="B356" s="16"/>
      <c r="C356" s="16"/>
      <c r="D356" s="16"/>
    </row>
    <row r="357" spans="1:4" ht="24.95" customHeight="1" x14ac:dyDescent="0.15">
      <c r="A357" s="16"/>
      <c r="B357" s="16"/>
      <c r="C357" s="16"/>
      <c r="D357" s="16"/>
    </row>
    <row r="358" spans="1:4" ht="24.95" customHeight="1" x14ac:dyDescent="0.15">
      <c r="A358" s="16"/>
      <c r="B358" s="16"/>
      <c r="C358" s="16"/>
      <c r="D358" s="16"/>
    </row>
    <row r="359" spans="1:4" ht="24.95" customHeight="1" x14ac:dyDescent="0.15">
      <c r="A359" s="16"/>
      <c r="B359" s="16"/>
      <c r="C359" s="16"/>
      <c r="D359" s="16"/>
    </row>
    <row r="360" spans="1:4" ht="24.95" customHeight="1" x14ac:dyDescent="0.15">
      <c r="A360" s="16"/>
      <c r="B360" s="16"/>
      <c r="C360" s="16"/>
      <c r="D360" s="16"/>
    </row>
    <row r="361" spans="1:4" ht="24.95" customHeight="1" x14ac:dyDescent="0.15">
      <c r="A361" s="16"/>
      <c r="B361" s="16"/>
      <c r="C361" s="16"/>
      <c r="D361" s="16"/>
    </row>
    <row r="362" spans="1:4" ht="24.95" customHeight="1" x14ac:dyDescent="0.15">
      <c r="A362" s="16"/>
      <c r="B362" s="16"/>
      <c r="C362" s="16"/>
      <c r="D362" s="16"/>
    </row>
    <row r="363" spans="1:4" ht="24.95" customHeight="1" x14ac:dyDescent="0.15">
      <c r="A363" s="16"/>
      <c r="B363" s="16"/>
      <c r="C363" s="16"/>
      <c r="D363" s="16"/>
    </row>
    <row r="364" spans="1:4" ht="24.95" customHeight="1" x14ac:dyDescent="0.15">
      <c r="A364" s="16"/>
      <c r="B364" s="16"/>
      <c r="C364" s="16"/>
      <c r="D364" s="16"/>
    </row>
    <row r="365" spans="1:4" ht="24.95" customHeight="1" x14ac:dyDescent="0.15">
      <c r="A365" s="16"/>
      <c r="B365" s="16"/>
      <c r="C365" s="16"/>
      <c r="D365" s="16"/>
    </row>
    <row r="366" spans="1:4" ht="24.95" customHeight="1" x14ac:dyDescent="0.15">
      <c r="A366" s="16"/>
      <c r="B366" s="16"/>
      <c r="C366" s="16"/>
      <c r="D366" s="16"/>
    </row>
    <row r="367" spans="1:4" ht="24.95" customHeight="1" x14ac:dyDescent="0.15">
      <c r="A367" s="16"/>
      <c r="B367" s="16"/>
      <c r="C367" s="16"/>
      <c r="D367" s="16"/>
    </row>
    <row r="368" spans="1:4" ht="24.95" customHeight="1" x14ac:dyDescent="0.15">
      <c r="A368" s="16"/>
      <c r="B368" s="16"/>
      <c r="C368" s="16"/>
      <c r="D368" s="16"/>
    </row>
    <row r="369" spans="1:4" ht="24.95" customHeight="1" x14ac:dyDescent="0.15">
      <c r="A369" s="16"/>
      <c r="B369" s="16"/>
      <c r="C369" s="16"/>
      <c r="D369" s="16"/>
    </row>
    <row r="370" spans="1:4" ht="24.95" customHeight="1" x14ac:dyDescent="0.15">
      <c r="A370" s="16"/>
      <c r="B370" s="16"/>
      <c r="C370" s="16"/>
      <c r="D370" s="16"/>
    </row>
    <row r="371" spans="1:4" ht="24.95" customHeight="1" x14ac:dyDescent="0.15">
      <c r="A371" s="16"/>
      <c r="B371" s="16"/>
      <c r="C371" s="16"/>
      <c r="D371" s="16"/>
    </row>
    <row r="372" spans="1:4" ht="24.95" customHeight="1" x14ac:dyDescent="0.15">
      <c r="A372" s="16"/>
      <c r="B372" s="16"/>
      <c r="C372" s="16"/>
      <c r="D372" s="16"/>
    </row>
    <row r="373" spans="1:4" ht="24.95" customHeight="1" x14ac:dyDescent="0.15">
      <c r="A373" s="16"/>
      <c r="B373" s="16"/>
      <c r="C373" s="16"/>
      <c r="D373" s="16"/>
    </row>
    <row r="374" spans="1:4" ht="24.95" customHeight="1" x14ac:dyDescent="0.15">
      <c r="A374" s="16"/>
      <c r="B374" s="16"/>
      <c r="C374" s="16"/>
      <c r="D374" s="16"/>
    </row>
    <row r="375" spans="1:4" ht="24.95" customHeight="1" x14ac:dyDescent="0.15">
      <c r="A375" s="16"/>
      <c r="B375" s="16"/>
      <c r="C375" s="16"/>
      <c r="D375" s="16"/>
    </row>
    <row r="376" spans="1:4" ht="24.95" customHeight="1" x14ac:dyDescent="0.15">
      <c r="A376" s="16"/>
      <c r="B376" s="16"/>
      <c r="C376" s="16"/>
      <c r="D376" s="16"/>
    </row>
    <row r="377" spans="1:4" ht="24.95" customHeight="1" x14ac:dyDescent="0.15">
      <c r="A377" s="16"/>
      <c r="B377" s="16"/>
      <c r="C377" s="16"/>
      <c r="D377" s="16"/>
    </row>
    <row r="378" spans="1:4" ht="24.95" customHeight="1" x14ac:dyDescent="0.15">
      <c r="A378" s="16"/>
      <c r="B378" s="16"/>
      <c r="C378" s="16"/>
      <c r="D378" s="16"/>
    </row>
    <row r="379" spans="1:4" ht="24.95" customHeight="1" x14ac:dyDescent="0.15">
      <c r="A379" s="16"/>
      <c r="B379" s="16"/>
      <c r="C379" s="16"/>
      <c r="D379" s="16"/>
    </row>
    <row r="380" spans="1:4" ht="24.95" customHeight="1" x14ac:dyDescent="0.15">
      <c r="A380" s="16"/>
      <c r="B380" s="16"/>
      <c r="C380" s="16"/>
      <c r="D380" s="16"/>
    </row>
    <row r="381" spans="1:4" ht="24.95" customHeight="1" x14ac:dyDescent="0.15">
      <c r="A381" s="16"/>
      <c r="B381" s="16"/>
      <c r="C381" s="16"/>
      <c r="D381" s="16"/>
    </row>
    <row r="382" spans="1:4" ht="24.95" customHeight="1" x14ac:dyDescent="0.15">
      <c r="A382" s="16"/>
      <c r="B382" s="16"/>
      <c r="C382" s="16"/>
      <c r="D382" s="16"/>
    </row>
    <row r="383" spans="1:4" ht="24.95" customHeight="1" x14ac:dyDescent="0.15">
      <c r="A383" s="16"/>
      <c r="B383" s="16"/>
      <c r="C383" s="16"/>
      <c r="D383" s="16"/>
    </row>
    <row r="384" spans="1:4" ht="24.95" customHeight="1" x14ac:dyDescent="0.15">
      <c r="A384" s="16"/>
      <c r="B384" s="16"/>
      <c r="C384" s="16"/>
      <c r="D384" s="16"/>
    </row>
    <row r="385" spans="1:4" ht="24.95" customHeight="1" x14ac:dyDescent="0.15">
      <c r="A385" s="16"/>
      <c r="B385" s="16"/>
      <c r="C385" s="16"/>
      <c r="D385" s="16"/>
    </row>
    <row r="386" spans="1:4" ht="24.95" customHeight="1" x14ac:dyDescent="0.15">
      <c r="A386" s="16"/>
      <c r="B386" s="16"/>
      <c r="C386" s="16"/>
      <c r="D386" s="16"/>
    </row>
    <row r="387" spans="1:4" ht="24.95" customHeight="1" x14ac:dyDescent="0.15">
      <c r="A387" s="16"/>
      <c r="B387" s="16"/>
      <c r="C387" s="16"/>
      <c r="D387" s="16"/>
    </row>
    <row r="388" spans="1:4" ht="24.95" customHeight="1" x14ac:dyDescent="0.15">
      <c r="A388" s="16"/>
      <c r="B388" s="16"/>
      <c r="C388" s="16"/>
      <c r="D388" s="16"/>
    </row>
    <row r="389" spans="1:4" ht="24.95" customHeight="1" x14ac:dyDescent="0.15">
      <c r="A389" s="16"/>
      <c r="B389" s="16"/>
      <c r="C389" s="16"/>
      <c r="D389" s="16"/>
    </row>
    <row r="390" spans="1:4" ht="24.95" customHeight="1" x14ac:dyDescent="0.15">
      <c r="A390" s="16"/>
      <c r="B390" s="16"/>
      <c r="C390" s="16"/>
      <c r="D390" s="16"/>
    </row>
    <row r="391" spans="1:4" ht="24.95" customHeight="1" x14ac:dyDescent="0.15">
      <c r="A391" s="16"/>
      <c r="B391" s="16"/>
      <c r="C391" s="16"/>
      <c r="D391" s="16"/>
    </row>
    <row r="392" spans="1:4" ht="24.95" customHeight="1" x14ac:dyDescent="0.15">
      <c r="A392" s="16"/>
      <c r="B392" s="16"/>
      <c r="C392" s="16"/>
      <c r="D392" s="16"/>
    </row>
    <row r="393" spans="1:4" ht="24.95" customHeight="1" x14ac:dyDescent="0.15">
      <c r="A393" s="16"/>
      <c r="B393" s="16"/>
      <c r="C393" s="16"/>
      <c r="D393" s="16"/>
    </row>
    <row r="394" spans="1:4" ht="24.95" customHeight="1" x14ac:dyDescent="0.15">
      <c r="A394" s="16"/>
      <c r="B394" s="16"/>
      <c r="C394" s="16"/>
      <c r="D394" s="16"/>
    </row>
    <row r="395" spans="1:4" ht="24.95" customHeight="1" x14ac:dyDescent="0.15">
      <c r="A395" s="16"/>
      <c r="B395" s="16"/>
      <c r="C395" s="16"/>
      <c r="D395" s="16"/>
    </row>
    <row r="396" spans="1:4" ht="24.95" customHeight="1" x14ac:dyDescent="0.15">
      <c r="A396" s="16"/>
      <c r="B396" s="16"/>
      <c r="C396" s="16"/>
      <c r="D396" s="16"/>
    </row>
    <row r="397" spans="1:4" ht="24.95" customHeight="1" x14ac:dyDescent="0.15">
      <c r="A397" s="16"/>
      <c r="B397" s="16"/>
      <c r="C397" s="16"/>
      <c r="D397" s="16"/>
    </row>
    <row r="398" spans="1:4" ht="24.95" customHeight="1" x14ac:dyDescent="0.15">
      <c r="A398" s="16"/>
      <c r="B398" s="16"/>
      <c r="C398" s="16"/>
      <c r="D398" s="16"/>
    </row>
    <row r="399" spans="1:4" ht="24.95" customHeight="1" x14ac:dyDescent="0.15">
      <c r="A399" s="16"/>
      <c r="B399" s="16"/>
      <c r="C399" s="16"/>
      <c r="D399" s="16"/>
    </row>
    <row r="400" spans="1:4" ht="24.95" customHeight="1" x14ac:dyDescent="0.15">
      <c r="A400" s="16"/>
      <c r="B400" s="16"/>
      <c r="C400" s="16"/>
      <c r="D400" s="16"/>
    </row>
    <row r="401" spans="1:4" ht="24.95" customHeight="1" x14ac:dyDescent="0.15">
      <c r="A401" s="16"/>
      <c r="B401" s="16"/>
      <c r="C401" s="16"/>
      <c r="D401" s="16"/>
    </row>
    <row r="402" spans="1:4" ht="24.95" customHeight="1" x14ac:dyDescent="0.15">
      <c r="A402" s="16"/>
      <c r="B402" s="16"/>
      <c r="C402" s="16"/>
      <c r="D402" s="16"/>
    </row>
    <row r="403" spans="1:4" ht="24.95" customHeight="1" x14ac:dyDescent="0.15">
      <c r="A403" s="16"/>
      <c r="B403" s="16"/>
      <c r="C403" s="16"/>
      <c r="D403" s="16"/>
    </row>
    <row r="404" spans="1:4" ht="24.95" customHeight="1" x14ac:dyDescent="0.15">
      <c r="A404" s="16"/>
      <c r="B404" s="16"/>
      <c r="C404" s="16"/>
      <c r="D404" s="16"/>
    </row>
    <row r="405" spans="1:4" ht="24.95" customHeight="1" x14ac:dyDescent="0.15">
      <c r="A405" s="16"/>
      <c r="B405" s="16"/>
      <c r="C405" s="16"/>
      <c r="D405" s="16"/>
    </row>
    <row r="406" spans="1:4" ht="24.95" customHeight="1" x14ac:dyDescent="0.15">
      <c r="A406" s="16"/>
      <c r="B406" s="16"/>
      <c r="C406" s="16"/>
      <c r="D406" s="16"/>
    </row>
    <row r="407" spans="1:4" ht="24.95" customHeight="1" x14ac:dyDescent="0.15">
      <c r="A407" s="16"/>
      <c r="B407" s="16"/>
      <c r="C407" s="16"/>
      <c r="D407" s="16"/>
    </row>
    <row r="408" spans="1:4" ht="24.95" customHeight="1" x14ac:dyDescent="0.15">
      <c r="A408" s="16"/>
      <c r="B408" s="16"/>
      <c r="C408" s="16"/>
      <c r="D408" s="16"/>
    </row>
    <row r="409" spans="1:4" ht="24.95" customHeight="1" x14ac:dyDescent="0.15">
      <c r="A409" s="16"/>
      <c r="B409" s="16"/>
      <c r="C409" s="16"/>
      <c r="D409" s="16"/>
    </row>
    <row r="410" spans="1:4" ht="24.95" customHeight="1" x14ac:dyDescent="0.15">
      <c r="A410" s="16"/>
      <c r="B410" s="16"/>
      <c r="C410" s="16"/>
      <c r="D410" s="16"/>
    </row>
    <row r="411" spans="1:4" ht="24.95" customHeight="1" x14ac:dyDescent="0.15">
      <c r="A411" s="16"/>
      <c r="B411" s="16"/>
      <c r="C411" s="16"/>
      <c r="D411" s="16"/>
    </row>
    <row r="412" spans="1:4" ht="24.95" customHeight="1" x14ac:dyDescent="0.15">
      <c r="A412" s="16"/>
      <c r="B412" s="16"/>
      <c r="C412" s="16"/>
      <c r="D412" s="16"/>
    </row>
    <row r="413" spans="1:4" ht="24.95" customHeight="1" x14ac:dyDescent="0.15">
      <c r="A413" s="16"/>
      <c r="B413" s="16"/>
      <c r="C413" s="16"/>
      <c r="D413" s="16"/>
    </row>
    <row r="414" spans="1:4" ht="24.95" customHeight="1" x14ac:dyDescent="0.15">
      <c r="A414" s="16"/>
      <c r="B414" s="16"/>
      <c r="C414" s="16"/>
      <c r="D414" s="16"/>
    </row>
    <row r="415" spans="1:4" ht="24.95" customHeight="1" x14ac:dyDescent="0.15">
      <c r="A415" s="16"/>
      <c r="B415" s="16"/>
      <c r="C415" s="16"/>
      <c r="D415" s="16"/>
    </row>
    <row r="416" spans="1:4" ht="24.95" customHeight="1" x14ac:dyDescent="0.15">
      <c r="A416" s="16"/>
      <c r="B416" s="16"/>
      <c r="C416" s="16"/>
      <c r="D416" s="16"/>
    </row>
    <row r="417" spans="1:4" ht="24.95" customHeight="1" x14ac:dyDescent="0.15">
      <c r="A417" s="16"/>
      <c r="B417" s="16"/>
      <c r="C417" s="16"/>
      <c r="D417" s="16"/>
    </row>
    <row r="418" spans="1:4" ht="24.95" customHeight="1" x14ac:dyDescent="0.15">
      <c r="A418" s="16"/>
      <c r="B418" s="16"/>
      <c r="C418" s="16"/>
      <c r="D418" s="16"/>
    </row>
    <row r="419" spans="1:4" ht="24.95" customHeight="1" x14ac:dyDescent="0.15">
      <c r="A419" s="16"/>
      <c r="B419" s="16"/>
      <c r="C419" s="16"/>
      <c r="D419" s="16"/>
    </row>
    <row r="420" spans="1:4" ht="24.95" customHeight="1" x14ac:dyDescent="0.15">
      <c r="A420" s="16"/>
      <c r="B420" s="16"/>
      <c r="C420" s="16"/>
      <c r="D420" s="16"/>
    </row>
    <row r="421" spans="1:4" ht="24.95" customHeight="1" x14ac:dyDescent="0.15">
      <c r="A421" s="16"/>
      <c r="B421" s="16"/>
      <c r="C421" s="16"/>
      <c r="D421" s="16"/>
    </row>
    <row r="422" spans="1:4" ht="24.95" customHeight="1" x14ac:dyDescent="0.15">
      <c r="A422" s="16"/>
      <c r="B422" s="16"/>
      <c r="C422" s="16"/>
      <c r="D422" s="16"/>
    </row>
    <row r="423" spans="1:4" ht="24.95" customHeight="1" x14ac:dyDescent="0.15">
      <c r="A423" s="16"/>
      <c r="B423" s="16"/>
      <c r="C423" s="16"/>
      <c r="D423" s="16"/>
    </row>
    <row r="424" spans="1:4" ht="24.95" customHeight="1" x14ac:dyDescent="0.15">
      <c r="A424" s="16"/>
      <c r="B424" s="16"/>
      <c r="C424" s="16"/>
      <c r="D424" s="16"/>
    </row>
    <row r="425" spans="1:4" ht="24.95" customHeight="1" x14ac:dyDescent="0.15">
      <c r="A425" s="16"/>
      <c r="B425" s="16"/>
      <c r="C425" s="16"/>
      <c r="D425" s="16"/>
    </row>
    <row r="426" spans="1:4" ht="24.95" customHeight="1" x14ac:dyDescent="0.15">
      <c r="A426" s="16"/>
      <c r="B426" s="16"/>
      <c r="C426" s="16"/>
      <c r="D426" s="16"/>
    </row>
    <row r="427" spans="1:4" ht="24.95" customHeight="1" x14ac:dyDescent="0.15">
      <c r="A427" s="16"/>
      <c r="B427" s="16"/>
      <c r="C427" s="16"/>
      <c r="D427" s="16"/>
    </row>
    <row r="428" spans="1:4" ht="24.95" customHeight="1" x14ac:dyDescent="0.15">
      <c r="A428" s="16"/>
      <c r="B428" s="16"/>
      <c r="C428" s="16"/>
      <c r="D428" s="16"/>
    </row>
    <row r="429" spans="1:4" ht="24.95" customHeight="1" x14ac:dyDescent="0.15">
      <c r="A429" s="16"/>
      <c r="B429" s="16"/>
      <c r="C429" s="16"/>
      <c r="D429" s="16"/>
    </row>
    <row r="430" spans="1:4" ht="24.95" customHeight="1" x14ac:dyDescent="0.15">
      <c r="A430" s="16"/>
      <c r="B430" s="16"/>
      <c r="C430" s="16"/>
      <c r="D430" s="16"/>
    </row>
    <row r="431" spans="1:4" ht="24.95" customHeight="1" x14ac:dyDescent="0.15">
      <c r="A431" s="16"/>
      <c r="B431" s="16"/>
      <c r="C431" s="16"/>
      <c r="D431" s="16"/>
    </row>
    <row r="432" spans="1:4" ht="24.95" customHeight="1" x14ac:dyDescent="0.15">
      <c r="A432" s="16"/>
      <c r="B432" s="16"/>
      <c r="C432" s="16"/>
      <c r="D432" s="16"/>
    </row>
    <row r="433" spans="1:4" ht="24.95" customHeight="1" x14ac:dyDescent="0.15">
      <c r="A433" s="16"/>
      <c r="B433" s="16"/>
      <c r="C433" s="16"/>
      <c r="D433" s="16"/>
    </row>
    <row r="434" spans="1:4" ht="24.95" customHeight="1" x14ac:dyDescent="0.15">
      <c r="A434" s="16"/>
      <c r="B434" s="16"/>
      <c r="C434" s="16"/>
      <c r="D434" s="16"/>
    </row>
    <row r="435" spans="1:4" ht="24.95" customHeight="1" x14ac:dyDescent="0.15">
      <c r="A435" s="16"/>
      <c r="B435" s="16"/>
      <c r="C435" s="16"/>
      <c r="D435" s="16"/>
    </row>
    <row r="436" spans="1:4" ht="24.95" customHeight="1" x14ac:dyDescent="0.15">
      <c r="A436" s="16"/>
      <c r="B436" s="16"/>
      <c r="C436" s="16"/>
      <c r="D436" s="16"/>
    </row>
    <row r="437" spans="1:4" ht="24.95" customHeight="1" x14ac:dyDescent="0.15">
      <c r="A437" s="16"/>
      <c r="B437" s="16"/>
      <c r="C437" s="16"/>
      <c r="D437" s="16"/>
    </row>
    <row r="438" spans="1:4" ht="24.95" customHeight="1" x14ac:dyDescent="0.15">
      <c r="A438" s="16"/>
      <c r="B438" s="16"/>
      <c r="C438" s="16"/>
      <c r="D438" s="16"/>
    </row>
    <row r="439" spans="1:4" ht="24.95" customHeight="1" x14ac:dyDescent="0.15">
      <c r="A439" s="16"/>
      <c r="B439" s="16"/>
      <c r="C439" s="16"/>
      <c r="D439" s="16"/>
    </row>
    <row r="440" spans="1:4" ht="24.95" customHeight="1" x14ac:dyDescent="0.15">
      <c r="A440" s="16"/>
      <c r="B440" s="16"/>
      <c r="C440" s="16"/>
      <c r="D440" s="16"/>
    </row>
    <row r="441" spans="1:4" ht="24.95" customHeight="1" x14ac:dyDescent="0.15">
      <c r="A441" s="16"/>
      <c r="B441" s="16"/>
      <c r="C441" s="16"/>
      <c r="D441" s="16"/>
    </row>
    <row r="442" spans="1:4" ht="24.95" customHeight="1" x14ac:dyDescent="0.15">
      <c r="A442" s="16"/>
      <c r="B442" s="16"/>
      <c r="C442" s="16"/>
      <c r="D442" s="16"/>
    </row>
    <row r="443" spans="1:4" ht="24.95" customHeight="1" x14ac:dyDescent="0.15">
      <c r="A443" s="16"/>
      <c r="B443" s="16"/>
      <c r="C443" s="16"/>
      <c r="D443" s="16"/>
    </row>
    <row r="444" spans="1:4" ht="24.95" customHeight="1" x14ac:dyDescent="0.15">
      <c r="A444" s="16"/>
      <c r="B444" s="16"/>
      <c r="C444" s="16"/>
      <c r="D444" s="16"/>
    </row>
    <row r="445" spans="1:4" ht="24.95" customHeight="1" x14ac:dyDescent="0.15">
      <c r="A445" s="16"/>
      <c r="B445" s="16"/>
      <c r="C445" s="16"/>
      <c r="D445" s="16"/>
    </row>
    <row r="446" spans="1:4" ht="24.95" customHeight="1" x14ac:dyDescent="0.15">
      <c r="A446" s="16"/>
      <c r="B446" s="16"/>
      <c r="C446" s="16"/>
      <c r="D446" s="16"/>
    </row>
    <row r="447" spans="1:4" ht="24.95" customHeight="1" x14ac:dyDescent="0.15">
      <c r="A447" s="16"/>
      <c r="B447" s="16"/>
      <c r="C447" s="16"/>
      <c r="D447" s="16"/>
    </row>
    <row r="448" spans="1:4" ht="24.95" customHeight="1" x14ac:dyDescent="0.15">
      <c r="A448" s="16"/>
      <c r="B448" s="16"/>
      <c r="C448" s="16"/>
      <c r="D448" s="16"/>
    </row>
    <row r="449" spans="1:4" ht="24.95" customHeight="1" x14ac:dyDescent="0.15">
      <c r="A449" s="16"/>
      <c r="B449" s="16"/>
      <c r="C449" s="16"/>
      <c r="D449" s="16"/>
    </row>
    <row r="450" spans="1:4" ht="24.95" customHeight="1" x14ac:dyDescent="0.15">
      <c r="A450" s="16"/>
      <c r="B450" s="16"/>
      <c r="C450" s="16"/>
      <c r="D450" s="16"/>
    </row>
    <row r="451" spans="1:4" ht="24.95" customHeight="1" x14ac:dyDescent="0.15">
      <c r="A451" s="16"/>
      <c r="B451" s="16"/>
      <c r="C451" s="16"/>
      <c r="D451" s="16"/>
    </row>
    <row r="452" spans="1:4" ht="24.95" customHeight="1" x14ac:dyDescent="0.15">
      <c r="A452" s="16"/>
      <c r="B452" s="16"/>
      <c r="C452" s="16"/>
      <c r="D452" s="16"/>
    </row>
    <row r="453" spans="1:4" ht="24.95" customHeight="1" x14ac:dyDescent="0.15">
      <c r="A453" s="16"/>
      <c r="B453" s="16"/>
      <c r="C453" s="16"/>
      <c r="D453" s="16"/>
    </row>
    <row r="454" spans="1:4" ht="24.95" customHeight="1" x14ac:dyDescent="0.15">
      <c r="A454" s="16"/>
      <c r="B454" s="16"/>
      <c r="C454" s="16"/>
      <c r="D454" s="16"/>
    </row>
    <row r="455" spans="1:4" ht="24.95" customHeight="1" x14ac:dyDescent="0.15">
      <c r="A455" s="16"/>
      <c r="B455" s="16"/>
      <c r="C455" s="16"/>
      <c r="D455" s="16"/>
    </row>
    <row r="456" spans="1:4" ht="24.95" customHeight="1" x14ac:dyDescent="0.15">
      <c r="A456" s="16"/>
      <c r="B456" s="16"/>
      <c r="C456" s="16"/>
      <c r="D456" s="16"/>
    </row>
    <row r="457" spans="1:4" ht="24.95" customHeight="1" x14ac:dyDescent="0.15">
      <c r="A457" s="16"/>
      <c r="B457" s="16"/>
      <c r="C457" s="16"/>
      <c r="D457" s="16"/>
    </row>
    <row r="458" spans="1:4" ht="24.95" customHeight="1" x14ac:dyDescent="0.15">
      <c r="A458" s="16"/>
      <c r="B458" s="16"/>
      <c r="C458" s="16"/>
      <c r="D458" s="16"/>
    </row>
    <row r="459" spans="1:4" ht="24.95" customHeight="1" x14ac:dyDescent="0.15">
      <c r="A459" s="16"/>
      <c r="B459" s="16"/>
      <c r="C459" s="16"/>
      <c r="D459" s="16"/>
    </row>
    <row r="460" spans="1:4" ht="24.95" customHeight="1" x14ac:dyDescent="0.15">
      <c r="A460" s="16"/>
      <c r="B460" s="16"/>
      <c r="C460" s="16"/>
      <c r="D460" s="16"/>
    </row>
    <row r="461" spans="1:4" ht="24.95" customHeight="1" x14ac:dyDescent="0.15">
      <c r="A461" s="16"/>
      <c r="B461" s="16"/>
      <c r="C461" s="16"/>
      <c r="D461" s="16"/>
    </row>
    <row r="462" spans="1:4" ht="24.95" customHeight="1" x14ac:dyDescent="0.15">
      <c r="A462" s="16"/>
      <c r="B462" s="16"/>
      <c r="C462" s="16"/>
      <c r="D462" s="16"/>
    </row>
    <row r="463" spans="1:4" ht="24.95" customHeight="1" x14ac:dyDescent="0.15">
      <c r="A463" s="16"/>
      <c r="B463" s="16"/>
      <c r="C463" s="16"/>
      <c r="D463" s="16"/>
    </row>
    <row r="464" spans="1:4" ht="24.95" customHeight="1" x14ac:dyDescent="0.15">
      <c r="A464" s="16"/>
      <c r="B464" s="16"/>
      <c r="C464" s="16"/>
      <c r="D464" s="16"/>
    </row>
    <row r="465" spans="1:4" ht="24.95" customHeight="1" x14ac:dyDescent="0.15">
      <c r="A465" s="16"/>
      <c r="B465" s="16"/>
      <c r="C465" s="16"/>
      <c r="D465" s="16"/>
    </row>
    <row r="466" spans="1:4" ht="24.95" customHeight="1" x14ac:dyDescent="0.15">
      <c r="A466" s="16"/>
      <c r="B466" s="16"/>
      <c r="C466" s="16"/>
      <c r="D466" s="16"/>
    </row>
    <row r="467" spans="1:4" ht="24.95" customHeight="1" x14ac:dyDescent="0.15">
      <c r="A467" s="16"/>
      <c r="B467" s="16"/>
      <c r="C467" s="16"/>
      <c r="D467" s="16"/>
    </row>
    <row r="468" spans="1:4" ht="24.95" customHeight="1" x14ac:dyDescent="0.15">
      <c r="A468" s="16"/>
      <c r="B468" s="16"/>
      <c r="C468" s="16"/>
      <c r="D468" s="16"/>
    </row>
    <row r="469" spans="1:4" ht="24.95" customHeight="1" x14ac:dyDescent="0.15">
      <c r="A469" s="16"/>
      <c r="B469" s="16"/>
      <c r="C469" s="16"/>
      <c r="D469" s="16"/>
    </row>
    <row r="470" spans="1:4" ht="24.95" customHeight="1" x14ac:dyDescent="0.15">
      <c r="A470" s="16"/>
      <c r="B470" s="16"/>
      <c r="C470" s="16"/>
      <c r="D470" s="16"/>
    </row>
    <row r="471" spans="1:4" ht="24.95" customHeight="1" x14ac:dyDescent="0.15">
      <c r="A471" s="16"/>
      <c r="B471" s="16"/>
      <c r="C471" s="16"/>
      <c r="D471" s="16"/>
    </row>
    <row r="472" spans="1:4" ht="24.95" customHeight="1" x14ac:dyDescent="0.15">
      <c r="A472" s="16"/>
      <c r="B472" s="16"/>
      <c r="C472" s="16"/>
      <c r="D472" s="16"/>
    </row>
    <row r="473" spans="1:4" ht="24.95" customHeight="1" x14ac:dyDescent="0.15">
      <c r="A473" s="16"/>
      <c r="B473" s="16"/>
      <c r="C473" s="16"/>
      <c r="D473" s="16"/>
    </row>
    <row r="474" spans="1:4" ht="24.95" customHeight="1" x14ac:dyDescent="0.15">
      <c r="A474" s="16"/>
      <c r="B474" s="16"/>
      <c r="C474" s="16"/>
      <c r="D474" s="16"/>
    </row>
    <row r="475" spans="1:4" ht="24.95" customHeight="1" x14ac:dyDescent="0.15">
      <c r="A475" s="16"/>
      <c r="B475" s="16"/>
      <c r="C475" s="16"/>
      <c r="D475" s="16"/>
    </row>
    <row r="476" spans="1:4" ht="24.95" customHeight="1" x14ac:dyDescent="0.15">
      <c r="A476" s="16"/>
      <c r="B476" s="16"/>
      <c r="C476" s="16"/>
      <c r="D476" s="16"/>
    </row>
    <row r="477" spans="1:4" ht="24.95" customHeight="1" x14ac:dyDescent="0.15">
      <c r="A477" s="16"/>
      <c r="B477" s="16"/>
      <c r="C477" s="16"/>
      <c r="D477" s="16"/>
    </row>
    <row r="478" spans="1:4" ht="24.95" customHeight="1" x14ac:dyDescent="0.15">
      <c r="A478" s="16"/>
      <c r="B478" s="16"/>
      <c r="C478" s="16"/>
      <c r="D478" s="16"/>
    </row>
    <row r="479" spans="1:4" ht="24.95" customHeight="1" x14ac:dyDescent="0.15">
      <c r="A479" s="16"/>
      <c r="B479" s="16"/>
      <c r="C479" s="16"/>
      <c r="D479" s="16"/>
    </row>
    <row r="480" spans="1:4" ht="24.95" customHeight="1" x14ac:dyDescent="0.15">
      <c r="A480" s="16"/>
      <c r="B480" s="16"/>
      <c r="C480" s="16"/>
      <c r="D480" s="16"/>
    </row>
    <row r="481" spans="1:4" ht="24.95" customHeight="1" x14ac:dyDescent="0.15">
      <c r="A481" s="16"/>
      <c r="B481" s="16"/>
      <c r="C481" s="16"/>
      <c r="D481" s="16"/>
    </row>
    <row r="482" spans="1:4" ht="24.95" customHeight="1" x14ac:dyDescent="0.15">
      <c r="A482" s="16"/>
      <c r="B482" s="16"/>
      <c r="C482" s="16"/>
      <c r="D482" s="16"/>
    </row>
    <row r="483" spans="1:4" ht="24.95" customHeight="1" x14ac:dyDescent="0.15">
      <c r="A483" s="16"/>
      <c r="B483" s="16"/>
      <c r="C483" s="16"/>
      <c r="D483" s="16"/>
    </row>
    <row r="484" spans="1:4" ht="24.95" customHeight="1" x14ac:dyDescent="0.15">
      <c r="A484" s="16"/>
      <c r="B484" s="16"/>
      <c r="C484" s="16"/>
      <c r="D484" s="16"/>
    </row>
    <row r="485" spans="1:4" ht="24.95" customHeight="1" x14ac:dyDescent="0.15">
      <c r="A485" s="16"/>
      <c r="B485" s="16"/>
      <c r="C485" s="16"/>
      <c r="D485" s="16"/>
    </row>
    <row r="486" spans="1:4" ht="24.95" customHeight="1" x14ac:dyDescent="0.15">
      <c r="A486" s="16"/>
      <c r="B486" s="16"/>
      <c r="C486" s="16"/>
      <c r="D486" s="16"/>
    </row>
    <row r="487" spans="1:4" ht="24.95" customHeight="1" x14ac:dyDescent="0.15">
      <c r="A487" s="16"/>
      <c r="B487" s="16"/>
      <c r="C487" s="16"/>
      <c r="D487" s="16"/>
    </row>
    <row r="488" spans="1:4" ht="24.95" customHeight="1" x14ac:dyDescent="0.15">
      <c r="A488" s="16"/>
      <c r="B488" s="16"/>
      <c r="C488" s="16"/>
      <c r="D488" s="16"/>
    </row>
    <row r="489" spans="1:4" ht="24.95" customHeight="1" x14ac:dyDescent="0.15">
      <c r="A489" s="16"/>
      <c r="B489" s="16"/>
      <c r="C489" s="16"/>
      <c r="D489" s="16"/>
    </row>
    <row r="490" spans="1:4" ht="24.95" customHeight="1" x14ac:dyDescent="0.15">
      <c r="A490" s="16"/>
      <c r="B490" s="16"/>
      <c r="C490" s="16"/>
      <c r="D490" s="16"/>
    </row>
    <row r="491" spans="1:4" ht="24.95" customHeight="1" x14ac:dyDescent="0.15">
      <c r="A491" s="16"/>
      <c r="B491" s="16"/>
      <c r="C491" s="16"/>
      <c r="D491" s="16"/>
    </row>
    <row r="492" spans="1:4" ht="24.95" customHeight="1" x14ac:dyDescent="0.15">
      <c r="A492" s="16"/>
      <c r="B492" s="16"/>
      <c r="C492" s="16"/>
      <c r="D492" s="16"/>
    </row>
    <row r="493" spans="1:4" ht="24.95" customHeight="1" x14ac:dyDescent="0.15">
      <c r="A493" s="16"/>
      <c r="B493" s="16"/>
      <c r="C493" s="16"/>
      <c r="D493" s="16"/>
    </row>
    <row r="494" spans="1:4" ht="24.95" customHeight="1" x14ac:dyDescent="0.15">
      <c r="A494" s="16"/>
      <c r="B494" s="16"/>
      <c r="C494" s="16"/>
      <c r="D494" s="16"/>
    </row>
    <row r="495" spans="1:4" ht="24.95" customHeight="1" x14ac:dyDescent="0.15">
      <c r="A495" s="16"/>
      <c r="B495" s="16"/>
      <c r="C495" s="16"/>
      <c r="D495" s="16"/>
    </row>
    <row r="496" spans="1:4" ht="24.95" customHeight="1" x14ac:dyDescent="0.15">
      <c r="A496" s="16"/>
      <c r="B496" s="16"/>
      <c r="C496" s="16"/>
      <c r="D496" s="16"/>
    </row>
    <row r="497" spans="1:4" ht="24.95" customHeight="1" x14ac:dyDescent="0.15">
      <c r="A497" s="16"/>
      <c r="B497" s="16"/>
      <c r="C497" s="16"/>
      <c r="D497" s="16"/>
    </row>
    <row r="498" spans="1:4" ht="24.95" customHeight="1" x14ac:dyDescent="0.15">
      <c r="A498" s="16"/>
      <c r="B498" s="16"/>
      <c r="C498" s="16"/>
      <c r="D498" s="16"/>
    </row>
    <row r="499" spans="1:4" ht="24.95" customHeight="1" x14ac:dyDescent="0.15">
      <c r="A499" s="16"/>
      <c r="B499" s="16"/>
      <c r="C499" s="16"/>
      <c r="D499" s="16"/>
    </row>
    <row r="500" spans="1:4" ht="24.95" customHeight="1" x14ac:dyDescent="0.15">
      <c r="A500" s="16"/>
      <c r="B500" s="16"/>
      <c r="C500" s="16"/>
      <c r="D500" s="16"/>
    </row>
    <row r="501" spans="1:4" ht="24.95" customHeight="1" x14ac:dyDescent="0.15">
      <c r="A501" s="16"/>
      <c r="B501" s="16"/>
      <c r="C501" s="16"/>
      <c r="D501" s="16"/>
    </row>
    <row r="502" spans="1:4" ht="24.95" customHeight="1" x14ac:dyDescent="0.15">
      <c r="A502" s="16"/>
      <c r="B502" s="16"/>
      <c r="C502" s="16"/>
      <c r="D502" s="16"/>
    </row>
    <row r="503" spans="1:4" ht="24.95" customHeight="1" x14ac:dyDescent="0.15">
      <c r="A503" s="16"/>
      <c r="B503" s="16"/>
      <c r="C503" s="16"/>
      <c r="D503" s="16"/>
    </row>
    <row r="504" spans="1:4" ht="24.95" customHeight="1" x14ac:dyDescent="0.15">
      <c r="A504" s="16"/>
      <c r="B504" s="16"/>
      <c r="C504" s="16"/>
      <c r="D504" s="16"/>
    </row>
    <row r="505" spans="1:4" ht="24.95" customHeight="1" x14ac:dyDescent="0.15">
      <c r="A505" s="16"/>
      <c r="B505" s="16"/>
      <c r="C505" s="16"/>
      <c r="D505" s="16"/>
    </row>
    <row r="506" spans="1:4" ht="24.95" customHeight="1" x14ac:dyDescent="0.15">
      <c r="A506" s="16"/>
      <c r="B506" s="16"/>
      <c r="C506" s="16"/>
      <c r="D506" s="16"/>
    </row>
    <row r="507" spans="1:4" ht="24.95" customHeight="1" x14ac:dyDescent="0.15">
      <c r="A507" s="16"/>
      <c r="B507" s="16"/>
      <c r="C507" s="16"/>
      <c r="D507" s="16"/>
    </row>
    <row r="508" spans="1:4" ht="24.95" customHeight="1" x14ac:dyDescent="0.15">
      <c r="A508" s="16"/>
      <c r="B508" s="16"/>
      <c r="C508" s="16"/>
      <c r="D508" s="16"/>
    </row>
    <row r="509" spans="1:4" ht="24.95" customHeight="1" x14ac:dyDescent="0.15">
      <c r="A509" s="16"/>
      <c r="B509" s="16"/>
      <c r="C509" s="16"/>
      <c r="D509" s="16"/>
    </row>
    <row r="510" spans="1:4" ht="24.95" customHeight="1" x14ac:dyDescent="0.15">
      <c r="A510" s="16"/>
      <c r="B510" s="16"/>
      <c r="C510" s="16"/>
      <c r="D510" s="16"/>
    </row>
    <row r="511" spans="1:4" ht="24.95" customHeight="1" x14ac:dyDescent="0.15">
      <c r="A511" s="16"/>
      <c r="B511" s="16"/>
      <c r="C511" s="16"/>
      <c r="D511" s="16"/>
    </row>
    <row r="512" spans="1:4" ht="24.95" customHeight="1" x14ac:dyDescent="0.15">
      <c r="A512" s="16"/>
      <c r="B512" s="16"/>
      <c r="C512" s="16"/>
      <c r="D512" s="16"/>
    </row>
    <row r="513" spans="1:4" ht="24.95" customHeight="1" x14ac:dyDescent="0.15">
      <c r="A513" s="16"/>
      <c r="B513" s="16"/>
      <c r="C513" s="16"/>
      <c r="D513" s="16"/>
    </row>
    <row r="514" spans="1:4" ht="24.95" customHeight="1" x14ac:dyDescent="0.15">
      <c r="A514" s="16"/>
      <c r="B514" s="16"/>
      <c r="C514" s="16"/>
      <c r="D514" s="16"/>
    </row>
    <row r="515" spans="1:4" ht="24.95" customHeight="1" x14ac:dyDescent="0.15">
      <c r="A515" s="16"/>
      <c r="B515" s="16"/>
      <c r="C515" s="16"/>
      <c r="D515" s="16"/>
    </row>
    <row r="516" spans="1:4" ht="24.95" customHeight="1" x14ac:dyDescent="0.15">
      <c r="A516" s="16"/>
      <c r="B516" s="16"/>
      <c r="C516" s="16"/>
      <c r="D516" s="16"/>
    </row>
    <row r="517" spans="1:4" ht="24.95" customHeight="1" x14ac:dyDescent="0.15">
      <c r="A517" s="16"/>
      <c r="B517" s="16"/>
      <c r="C517" s="16"/>
      <c r="D517" s="16"/>
    </row>
    <row r="518" spans="1:4" ht="24.95" customHeight="1" x14ac:dyDescent="0.15">
      <c r="A518" s="16"/>
      <c r="B518" s="16"/>
      <c r="C518" s="16"/>
      <c r="D518" s="16"/>
    </row>
    <row r="519" spans="1:4" ht="24.95" customHeight="1" x14ac:dyDescent="0.15">
      <c r="A519" s="16"/>
      <c r="B519" s="16"/>
      <c r="C519" s="16"/>
      <c r="D519" s="16"/>
    </row>
    <row r="520" spans="1:4" ht="24.95" customHeight="1" x14ac:dyDescent="0.15">
      <c r="A520" s="16"/>
      <c r="B520" s="16"/>
      <c r="C520" s="16"/>
      <c r="D520" s="16"/>
    </row>
    <row r="521" spans="1:4" ht="24.95" customHeight="1" x14ac:dyDescent="0.15">
      <c r="A521" s="16"/>
      <c r="B521" s="16"/>
      <c r="C521" s="16"/>
      <c r="D521" s="16"/>
    </row>
    <row r="522" spans="1:4" ht="24.95" customHeight="1" x14ac:dyDescent="0.15">
      <c r="A522" s="16"/>
      <c r="B522" s="16"/>
      <c r="C522" s="16"/>
      <c r="D522" s="16"/>
    </row>
    <row r="523" spans="1:4" ht="24.95" customHeight="1" x14ac:dyDescent="0.15">
      <c r="A523" s="16"/>
      <c r="B523" s="16"/>
      <c r="C523" s="16"/>
      <c r="D523" s="16"/>
    </row>
    <row r="524" spans="1:4" ht="24.95" customHeight="1" x14ac:dyDescent="0.15">
      <c r="A524" s="16"/>
      <c r="B524" s="16"/>
      <c r="C524" s="16"/>
      <c r="D524" s="16"/>
    </row>
    <row r="525" spans="1:4" ht="24.95" customHeight="1" x14ac:dyDescent="0.15">
      <c r="A525" s="16"/>
      <c r="B525" s="16"/>
      <c r="C525" s="16"/>
      <c r="D525" s="16"/>
    </row>
    <row r="526" spans="1:4" ht="24.95" customHeight="1" x14ac:dyDescent="0.15">
      <c r="A526" s="16"/>
      <c r="B526" s="16"/>
      <c r="C526" s="16"/>
      <c r="D526" s="16"/>
    </row>
    <row r="527" spans="1:4" ht="24.95" customHeight="1" x14ac:dyDescent="0.15">
      <c r="A527" s="16"/>
      <c r="B527" s="16"/>
      <c r="C527" s="16"/>
      <c r="D527" s="16"/>
    </row>
    <row r="528" spans="1:4" ht="24.95" customHeight="1" x14ac:dyDescent="0.15">
      <c r="A528" s="16"/>
      <c r="B528" s="16"/>
      <c r="C528" s="16"/>
      <c r="D528" s="16"/>
    </row>
    <row r="529" spans="1:4" ht="24.95" customHeight="1" x14ac:dyDescent="0.15">
      <c r="A529" s="16"/>
      <c r="B529" s="16"/>
      <c r="C529" s="16"/>
      <c r="D529" s="16"/>
    </row>
    <row r="530" spans="1:4" ht="24.95" customHeight="1" x14ac:dyDescent="0.15">
      <c r="A530" s="16"/>
      <c r="B530" s="16"/>
      <c r="C530" s="16"/>
      <c r="D530" s="16"/>
    </row>
    <row r="531" spans="1:4" ht="24.95" customHeight="1" x14ac:dyDescent="0.15">
      <c r="A531" s="16"/>
      <c r="B531" s="16"/>
      <c r="C531" s="16"/>
      <c r="D531" s="16"/>
    </row>
    <row r="532" spans="1:4" ht="24.95" customHeight="1" x14ac:dyDescent="0.15">
      <c r="A532" s="16"/>
      <c r="B532" s="16"/>
      <c r="C532" s="16"/>
      <c r="D532" s="16"/>
    </row>
    <row r="533" spans="1:4" ht="24.95" customHeight="1" x14ac:dyDescent="0.15">
      <c r="A533" s="16"/>
      <c r="B533" s="16"/>
      <c r="C533" s="16"/>
      <c r="D533" s="16"/>
    </row>
    <row r="534" spans="1:4" ht="24.95" customHeight="1" x14ac:dyDescent="0.15">
      <c r="A534" s="16"/>
      <c r="B534" s="16"/>
      <c r="C534" s="16"/>
      <c r="D534" s="16"/>
    </row>
    <row r="535" spans="1:4" ht="24.95" customHeight="1" x14ac:dyDescent="0.15">
      <c r="A535" s="16"/>
      <c r="B535" s="16"/>
      <c r="C535" s="16"/>
      <c r="D535" s="16"/>
    </row>
    <row r="536" spans="1:4" ht="24.95" customHeight="1" x14ac:dyDescent="0.15">
      <c r="A536" s="16"/>
      <c r="B536" s="16"/>
      <c r="C536" s="16"/>
      <c r="D536" s="16"/>
    </row>
    <row r="537" spans="1:4" ht="24.95" customHeight="1" x14ac:dyDescent="0.15">
      <c r="A537" s="16"/>
      <c r="B537" s="16"/>
      <c r="C537" s="16"/>
      <c r="D537" s="16"/>
    </row>
    <row r="538" spans="1:4" ht="24.95" customHeight="1" x14ac:dyDescent="0.15">
      <c r="A538" s="16"/>
      <c r="B538" s="16"/>
      <c r="C538" s="16"/>
      <c r="D538" s="16"/>
    </row>
    <row r="539" spans="1:4" ht="24.95" customHeight="1" x14ac:dyDescent="0.15">
      <c r="A539" s="16"/>
      <c r="B539" s="16"/>
      <c r="C539" s="16"/>
      <c r="D539" s="16"/>
    </row>
    <row r="540" spans="1:4" ht="24.95" customHeight="1" x14ac:dyDescent="0.15">
      <c r="A540" s="16"/>
      <c r="B540" s="16"/>
      <c r="C540" s="16"/>
      <c r="D540" s="16"/>
    </row>
    <row r="541" spans="1:4" ht="24.95" customHeight="1" x14ac:dyDescent="0.15">
      <c r="A541" s="16"/>
      <c r="B541" s="16"/>
      <c r="C541" s="16"/>
      <c r="D541" s="16"/>
    </row>
    <row r="542" spans="1:4" ht="24.95" customHeight="1" x14ac:dyDescent="0.15">
      <c r="A542" s="16"/>
      <c r="B542" s="16"/>
      <c r="C542" s="16"/>
      <c r="D542" s="16"/>
    </row>
    <row r="543" spans="1:4" ht="24.95" customHeight="1" x14ac:dyDescent="0.15">
      <c r="A543" s="16"/>
      <c r="B543" s="16"/>
      <c r="C543" s="16"/>
      <c r="D543" s="16"/>
    </row>
    <row r="544" spans="1:4" ht="24.95" customHeight="1" x14ac:dyDescent="0.15">
      <c r="A544" s="16"/>
      <c r="B544" s="16"/>
      <c r="C544" s="16"/>
      <c r="D544" s="16"/>
    </row>
    <row r="545" spans="1:4" ht="24.95" customHeight="1" x14ac:dyDescent="0.15">
      <c r="A545" s="16"/>
      <c r="B545" s="16"/>
      <c r="C545" s="16"/>
      <c r="D545" s="16"/>
    </row>
    <row r="546" spans="1:4" ht="24.95" customHeight="1" x14ac:dyDescent="0.15">
      <c r="A546" s="16"/>
      <c r="B546" s="16"/>
      <c r="C546" s="16"/>
      <c r="D546" s="16"/>
    </row>
    <row r="547" spans="1:4" ht="24.95" customHeight="1" x14ac:dyDescent="0.15">
      <c r="A547" s="16"/>
      <c r="B547" s="16"/>
      <c r="C547" s="16"/>
      <c r="D547" s="16"/>
    </row>
    <row r="548" spans="1:4" ht="24.95" customHeight="1" x14ac:dyDescent="0.15">
      <c r="A548" s="16"/>
      <c r="B548" s="16"/>
      <c r="C548" s="16"/>
      <c r="D548" s="16"/>
    </row>
    <row r="549" spans="1:4" ht="24.95" customHeight="1" x14ac:dyDescent="0.15">
      <c r="A549" s="16"/>
      <c r="B549" s="16"/>
      <c r="C549" s="16"/>
      <c r="D549" s="16"/>
    </row>
    <row r="550" spans="1:4" ht="24.95" customHeight="1" x14ac:dyDescent="0.15">
      <c r="A550" s="16"/>
      <c r="B550" s="16"/>
      <c r="C550" s="16"/>
      <c r="D550" s="16"/>
    </row>
    <row r="551" spans="1:4" ht="24.95" customHeight="1" x14ac:dyDescent="0.15">
      <c r="A551" s="16"/>
      <c r="B551" s="16"/>
      <c r="C551" s="16"/>
      <c r="D551" s="16"/>
    </row>
    <row r="552" spans="1:4" ht="24.95" customHeight="1" x14ac:dyDescent="0.15">
      <c r="A552" s="16"/>
      <c r="B552" s="16"/>
      <c r="C552" s="16"/>
      <c r="D552" s="16"/>
    </row>
    <row r="553" spans="1:4" ht="24.95" customHeight="1" x14ac:dyDescent="0.15">
      <c r="A553" s="16"/>
      <c r="B553" s="16"/>
      <c r="C553" s="16"/>
      <c r="D553" s="16"/>
    </row>
    <row r="554" spans="1:4" ht="24.95" customHeight="1" x14ac:dyDescent="0.15">
      <c r="A554" s="16"/>
      <c r="B554" s="16"/>
      <c r="C554" s="16"/>
      <c r="D554" s="16"/>
    </row>
    <row r="555" spans="1:4" ht="24.95" customHeight="1" x14ac:dyDescent="0.15">
      <c r="A555" s="16"/>
      <c r="B555" s="16"/>
      <c r="C555" s="16"/>
      <c r="D555" s="16"/>
    </row>
    <row r="556" spans="1:4" ht="24.95" customHeight="1" x14ac:dyDescent="0.15">
      <c r="A556" s="16"/>
      <c r="B556" s="16"/>
      <c r="C556" s="16"/>
      <c r="D556" s="16"/>
    </row>
    <row r="557" spans="1:4" ht="24.95" customHeight="1" x14ac:dyDescent="0.15">
      <c r="A557" s="16"/>
      <c r="B557" s="16"/>
      <c r="C557" s="16"/>
      <c r="D557" s="16"/>
    </row>
    <row r="558" spans="1:4" ht="24.95" customHeight="1" x14ac:dyDescent="0.15">
      <c r="A558" s="16"/>
      <c r="B558" s="16"/>
      <c r="C558" s="16"/>
      <c r="D558" s="16"/>
    </row>
    <row r="559" spans="1:4" ht="24.95" customHeight="1" x14ac:dyDescent="0.15">
      <c r="A559" s="16"/>
      <c r="B559" s="16"/>
      <c r="C559" s="16"/>
      <c r="D559" s="16"/>
    </row>
    <row r="560" spans="1:4" ht="24.95" customHeight="1" x14ac:dyDescent="0.15">
      <c r="A560" s="16"/>
      <c r="B560" s="16"/>
      <c r="C560" s="16"/>
      <c r="D560" s="16"/>
    </row>
    <row r="561" spans="1:4" ht="24.95" customHeight="1" x14ac:dyDescent="0.15">
      <c r="A561" s="16"/>
      <c r="B561" s="16"/>
      <c r="C561" s="16"/>
      <c r="D561" s="16"/>
    </row>
    <row r="562" spans="1:4" ht="24.95" customHeight="1" x14ac:dyDescent="0.15">
      <c r="A562" s="16"/>
      <c r="B562" s="16"/>
      <c r="C562" s="16"/>
      <c r="D562" s="16"/>
    </row>
    <row r="563" spans="1:4" ht="24.95" customHeight="1" x14ac:dyDescent="0.15">
      <c r="A563" s="16"/>
      <c r="B563" s="16"/>
      <c r="C563" s="16"/>
      <c r="D563" s="16"/>
    </row>
    <row r="564" spans="1:4" ht="24.95" customHeight="1" x14ac:dyDescent="0.15">
      <c r="A564" s="16"/>
      <c r="B564" s="16"/>
      <c r="C564" s="16"/>
      <c r="D564" s="16"/>
    </row>
    <row r="565" spans="1:4" ht="24.95" customHeight="1" x14ac:dyDescent="0.15">
      <c r="A565" s="16"/>
      <c r="B565" s="16"/>
      <c r="C565" s="16"/>
      <c r="D565" s="16"/>
    </row>
    <row r="566" spans="1:4" ht="24.95" customHeight="1" x14ac:dyDescent="0.15">
      <c r="A566" s="16"/>
      <c r="B566" s="16"/>
      <c r="C566" s="16"/>
      <c r="D566" s="16"/>
    </row>
    <row r="567" spans="1:4" ht="24.95" customHeight="1" x14ac:dyDescent="0.15">
      <c r="A567" s="16"/>
      <c r="B567" s="16"/>
      <c r="C567" s="16"/>
      <c r="D567" s="16"/>
    </row>
    <row r="568" spans="1:4" ht="24.95" customHeight="1" x14ac:dyDescent="0.15">
      <c r="A568" s="16"/>
      <c r="B568" s="16"/>
      <c r="C568" s="16"/>
      <c r="D568" s="16"/>
    </row>
    <row r="569" spans="1:4" ht="24.95" customHeight="1" x14ac:dyDescent="0.15">
      <c r="A569" s="16"/>
      <c r="B569" s="16"/>
      <c r="C569" s="16"/>
      <c r="D569" s="16"/>
    </row>
    <row r="570" spans="1:4" ht="24.95" customHeight="1" x14ac:dyDescent="0.15">
      <c r="A570" s="16"/>
      <c r="B570" s="16"/>
      <c r="C570" s="16"/>
      <c r="D570" s="16"/>
    </row>
    <row r="571" spans="1:4" ht="24.95" customHeight="1" x14ac:dyDescent="0.15">
      <c r="A571" s="16"/>
      <c r="B571" s="16"/>
      <c r="C571" s="16"/>
      <c r="D571" s="16"/>
    </row>
    <row r="572" spans="1:4" ht="24.95" customHeight="1" x14ac:dyDescent="0.15">
      <c r="A572" s="16"/>
      <c r="B572" s="16"/>
      <c r="C572" s="16"/>
      <c r="D572" s="16"/>
    </row>
    <row r="573" spans="1:4" ht="24.95" customHeight="1" x14ac:dyDescent="0.15">
      <c r="A573" s="16"/>
      <c r="B573" s="16"/>
      <c r="C573" s="16"/>
      <c r="D573" s="16"/>
    </row>
    <row r="574" spans="1:4" ht="24.95" customHeight="1" x14ac:dyDescent="0.15">
      <c r="A574" s="16"/>
      <c r="B574" s="16"/>
      <c r="C574" s="16"/>
      <c r="D574" s="16"/>
    </row>
    <row r="575" spans="1:4" ht="24.95" customHeight="1" x14ac:dyDescent="0.15">
      <c r="A575" s="16"/>
      <c r="B575" s="16"/>
      <c r="C575" s="16"/>
      <c r="D575" s="16"/>
    </row>
    <row r="576" spans="1:4" ht="24.95" customHeight="1" x14ac:dyDescent="0.15">
      <c r="A576" s="16"/>
      <c r="B576" s="16"/>
      <c r="C576" s="16"/>
      <c r="D576" s="16"/>
    </row>
    <row r="577" spans="1:4" ht="24.95" customHeight="1" x14ac:dyDescent="0.15">
      <c r="A577" s="16"/>
      <c r="B577" s="16"/>
      <c r="C577" s="16"/>
      <c r="D577" s="16"/>
    </row>
    <row r="578" spans="1:4" ht="24.95" customHeight="1" x14ac:dyDescent="0.15">
      <c r="A578" s="16"/>
      <c r="B578" s="16"/>
      <c r="C578" s="16"/>
      <c r="D578" s="16"/>
    </row>
    <row r="579" spans="1:4" ht="24.95" customHeight="1" x14ac:dyDescent="0.15">
      <c r="A579" s="16"/>
      <c r="B579" s="16"/>
      <c r="C579" s="16"/>
      <c r="D579" s="16"/>
    </row>
    <row r="580" spans="1:4" ht="24.95" customHeight="1" x14ac:dyDescent="0.15">
      <c r="A580" s="16"/>
      <c r="B580" s="16"/>
      <c r="C580" s="16"/>
      <c r="D580" s="16"/>
    </row>
    <row r="581" spans="1:4" ht="24.95" customHeight="1" x14ac:dyDescent="0.15">
      <c r="A581" s="16"/>
      <c r="B581" s="16"/>
      <c r="C581" s="16"/>
      <c r="D581" s="16"/>
    </row>
    <row r="582" spans="1:4" ht="24.95" customHeight="1" x14ac:dyDescent="0.15">
      <c r="A582" s="16"/>
      <c r="B582" s="16"/>
      <c r="C582" s="16"/>
      <c r="D582" s="16"/>
    </row>
    <row r="583" spans="1:4" ht="24.95" customHeight="1" x14ac:dyDescent="0.15">
      <c r="A583" s="16"/>
      <c r="B583" s="16"/>
      <c r="C583" s="16"/>
      <c r="D583" s="16"/>
    </row>
    <row r="584" spans="1:4" ht="24.95" customHeight="1" x14ac:dyDescent="0.15">
      <c r="A584" s="16"/>
      <c r="B584" s="16"/>
      <c r="C584" s="16"/>
      <c r="D584" s="16"/>
    </row>
    <row r="585" spans="1:4" ht="24.95" customHeight="1" x14ac:dyDescent="0.15">
      <c r="A585" s="16"/>
      <c r="B585" s="16"/>
      <c r="C585" s="16"/>
      <c r="D585" s="16"/>
    </row>
    <row r="586" spans="1:4" ht="24.95" customHeight="1" x14ac:dyDescent="0.15">
      <c r="A586" s="16"/>
      <c r="B586" s="16"/>
      <c r="C586" s="16"/>
      <c r="D586" s="16"/>
    </row>
    <row r="587" spans="1:4" ht="24.95" customHeight="1" x14ac:dyDescent="0.15">
      <c r="A587" s="16"/>
      <c r="B587" s="16"/>
      <c r="C587" s="16"/>
      <c r="D587" s="16"/>
    </row>
    <row r="588" spans="1:4" ht="24.95" customHeight="1" x14ac:dyDescent="0.15">
      <c r="A588" s="16"/>
      <c r="B588" s="16"/>
      <c r="C588" s="16"/>
      <c r="D588" s="16"/>
    </row>
    <row r="589" spans="1:4" ht="24.95" customHeight="1" x14ac:dyDescent="0.15">
      <c r="A589" s="16"/>
      <c r="B589" s="16"/>
      <c r="C589" s="16"/>
      <c r="D589" s="16"/>
    </row>
    <row r="590" spans="1:4" ht="24.95" customHeight="1" x14ac:dyDescent="0.15">
      <c r="A590" s="16"/>
      <c r="B590" s="16"/>
      <c r="C590" s="16"/>
      <c r="D590" s="16"/>
    </row>
    <row r="591" spans="1:4" ht="24.95" customHeight="1" x14ac:dyDescent="0.15">
      <c r="A591" s="16"/>
      <c r="B591" s="16"/>
      <c r="C591" s="16"/>
      <c r="D591" s="16"/>
    </row>
    <row r="592" spans="1:4" ht="24.95" customHeight="1" x14ac:dyDescent="0.15">
      <c r="A592" s="16"/>
      <c r="B592" s="16"/>
      <c r="C592" s="16"/>
      <c r="D592" s="16"/>
    </row>
    <row r="593" spans="1:4" ht="24.95" customHeight="1" x14ac:dyDescent="0.15">
      <c r="A593" s="16"/>
      <c r="B593" s="16"/>
      <c r="C593" s="16"/>
      <c r="D593" s="16"/>
    </row>
    <row r="594" spans="1:4" ht="24.95" customHeight="1" x14ac:dyDescent="0.15">
      <c r="A594" s="16"/>
      <c r="B594" s="16"/>
      <c r="C594" s="16"/>
      <c r="D594" s="16"/>
    </row>
    <row r="595" spans="1:4" ht="24.95" customHeight="1" x14ac:dyDescent="0.15">
      <c r="A595" s="16"/>
      <c r="B595" s="16"/>
      <c r="C595" s="16"/>
      <c r="D595" s="16"/>
    </row>
    <row r="596" spans="1:4" ht="24.95" customHeight="1" x14ac:dyDescent="0.15">
      <c r="A596" s="16"/>
      <c r="B596" s="16"/>
      <c r="C596" s="16"/>
      <c r="D596" s="16"/>
    </row>
    <row r="597" spans="1:4" ht="24.95" customHeight="1" x14ac:dyDescent="0.15">
      <c r="A597" s="16"/>
      <c r="B597" s="16"/>
      <c r="C597" s="16"/>
      <c r="D597" s="16"/>
    </row>
    <row r="598" spans="1:4" ht="24.95" customHeight="1" x14ac:dyDescent="0.15">
      <c r="A598" s="16"/>
      <c r="B598" s="16"/>
      <c r="C598" s="16"/>
      <c r="D598" s="16"/>
    </row>
    <row r="599" spans="1:4" ht="24.95" customHeight="1" x14ac:dyDescent="0.15">
      <c r="A599" s="16"/>
      <c r="B599" s="16"/>
      <c r="C599" s="16"/>
      <c r="D599" s="16"/>
    </row>
    <row r="600" spans="1:4" ht="24.95" customHeight="1" x14ac:dyDescent="0.15">
      <c r="A600" s="16"/>
      <c r="B600" s="16"/>
      <c r="C600" s="16"/>
      <c r="D600" s="16"/>
    </row>
    <row r="601" spans="1:4" ht="24.95" customHeight="1" x14ac:dyDescent="0.15">
      <c r="A601" s="16"/>
      <c r="B601" s="16"/>
      <c r="C601" s="16"/>
      <c r="D601" s="16"/>
    </row>
    <row r="602" spans="1:4" ht="24.95" customHeight="1" x14ac:dyDescent="0.15">
      <c r="A602" s="16"/>
      <c r="B602" s="16"/>
      <c r="C602" s="16"/>
      <c r="D602" s="16"/>
    </row>
    <row r="603" spans="1:4" ht="24.95" customHeight="1" x14ac:dyDescent="0.15">
      <c r="A603" s="16"/>
      <c r="B603" s="16"/>
      <c r="C603" s="16"/>
      <c r="D603" s="16"/>
    </row>
    <row r="604" spans="1:4" ht="24.95" customHeight="1" x14ac:dyDescent="0.15">
      <c r="A604" s="16"/>
      <c r="B604" s="16"/>
      <c r="C604" s="16"/>
      <c r="D604" s="16"/>
    </row>
    <row r="605" spans="1:4" ht="24.95" customHeight="1" x14ac:dyDescent="0.15">
      <c r="A605" s="16"/>
      <c r="B605" s="16"/>
      <c r="C605" s="16"/>
      <c r="D605" s="16"/>
    </row>
    <row r="606" spans="1:4" ht="24.95" customHeight="1" x14ac:dyDescent="0.15">
      <c r="A606" s="16"/>
      <c r="B606" s="16"/>
      <c r="C606" s="16"/>
      <c r="D606" s="16"/>
    </row>
    <row r="607" spans="1:4" ht="24.95" customHeight="1" x14ac:dyDescent="0.15">
      <c r="A607" s="16"/>
      <c r="B607" s="16"/>
      <c r="C607" s="16"/>
      <c r="D607" s="16"/>
    </row>
    <row r="608" spans="1:4" ht="24.95" customHeight="1" x14ac:dyDescent="0.15">
      <c r="A608" s="16"/>
      <c r="B608" s="16"/>
      <c r="C608" s="16"/>
      <c r="D608" s="16"/>
    </row>
    <row r="609" spans="1:4" ht="24.95" customHeight="1" x14ac:dyDescent="0.15">
      <c r="A609" s="16"/>
      <c r="B609" s="16"/>
      <c r="C609" s="16"/>
      <c r="D609" s="16"/>
    </row>
    <row r="610" spans="1:4" ht="24.95" customHeight="1" x14ac:dyDescent="0.15">
      <c r="A610" s="16"/>
      <c r="B610" s="16"/>
      <c r="C610" s="16"/>
      <c r="D610" s="16"/>
    </row>
    <row r="611" spans="1:4" ht="24.95" customHeight="1" x14ac:dyDescent="0.15">
      <c r="A611" s="16"/>
      <c r="B611" s="16"/>
      <c r="C611" s="16"/>
      <c r="D611" s="16"/>
    </row>
    <row r="612" spans="1:4" ht="24.95" customHeight="1" x14ac:dyDescent="0.15">
      <c r="A612" s="16"/>
      <c r="B612" s="16"/>
      <c r="C612" s="16"/>
      <c r="D612" s="16"/>
    </row>
    <row r="613" spans="1:4" ht="24.95" customHeight="1" x14ac:dyDescent="0.15">
      <c r="A613" s="16"/>
      <c r="B613" s="16"/>
      <c r="C613" s="16"/>
      <c r="D613" s="16"/>
    </row>
    <row r="614" spans="1:4" ht="24.95" customHeight="1" x14ac:dyDescent="0.15">
      <c r="A614" s="16"/>
      <c r="B614" s="16"/>
      <c r="C614" s="16"/>
      <c r="D614" s="16"/>
    </row>
    <row r="615" spans="1:4" ht="24.95" customHeight="1" x14ac:dyDescent="0.15">
      <c r="A615" s="16"/>
      <c r="B615" s="16"/>
      <c r="C615" s="16"/>
      <c r="D615" s="16"/>
    </row>
    <row r="616" spans="1:4" ht="24.95" customHeight="1" x14ac:dyDescent="0.15">
      <c r="A616" s="16"/>
      <c r="B616" s="16"/>
      <c r="C616" s="16"/>
      <c r="D616" s="16"/>
    </row>
    <row r="617" spans="1:4" ht="24.95" customHeight="1" x14ac:dyDescent="0.15">
      <c r="A617" s="16"/>
      <c r="B617" s="16"/>
      <c r="C617" s="16"/>
      <c r="D617" s="16"/>
    </row>
    <row r="618" spans="1:4" ht="24.95" customHeight="1" x14ac:dyDescent="0.15">
      <c r="A618" s="16"/>
      <c r="B618" s="16"/>
      <c r="C618" s="16"/>
      <c r="D618" s="16"/>
    </row>
    <row r="619" spans="1:4" ht="24.95" customHeight="1" x14ac:dyDescent="0.15">
      <c r="A619" s="16"/>
      <c r="B619" s="16"/>
      <c r="C619" s="16"/>
      <c r="D619" s="16"/>
    </row>
    <row r="620" spans="1:4" ht="24.95" customHeight="1" x14ac:dyDescent="0.15">
      <c r="A620" s="16"/>
      <c r="B620" s="16"/>
      <c r="C620" s="16"/>
      <c r="D620" s="16"/>
    </row>
    <row r="621" spans="1:4" ht="24.95" customHeight="1" x14ac:dyDescent="0.15">
      <c r="A621" s="16"/>
      <c r="B621" s="16"/>
      <c r="C621" s="16"/>
      <c r="D621" s="16"/>
    </row>
    <row r="622" spans="1:4" ht="24.95" customHeight="1" x14ac:dyDescent="0.15">
      <c r="A622" s="16"/>
      <c r="B622" s="16"/>
      <c r="C622" s="16"/>
      <c r="D622" s="16"/>
    </row>
    <row r="623" spans="1:4" ht="24.95" customHeight="1" x14ac:dyDescent="0.15">
      <c r="A623" s="16"/>
      <c r="B623" s="16"/>
      <c r="C623" s="16"/>
      <c r="D623" s="16"/>
    </row>
    <row r="624" spans="1:4" ht="24.95" customHeight="1" x14ac:dyDescent="0.15">
      <c r="A624" s="16"/>
      <c r="B624" s="16"/>
      <c r="C624" s="16"/>
      <c r="D624" s="16"/>
    </row>
    <row r="625" spans="1:4" ht="24.95" customHeight="1" x14ac:dyDescent="0.15">
      <c r="A625" s="16"/>
      <c r="B625" s="16"/>
      <c r="C625" s="16"/>
      <c r="D625" s="16"/>
    </row>
    <row r="626" spans="1:4" ht="24.95" customHeight="1" x14ac:dyDescent="0.15">
      <c r="A626" s="16"/>
      <c r="B626" s="16"/>
      <c r="C626" s="16"/>
      <c r="D626" s="16"/>
    </row>
    <row r="627" spans="1:4" ht="24.95" customHeight="1" x14ac:dyDescent="0.15">
      <c r="A627" s="16"/>
      <c r="B627" s="16"/>
      <c r="C627" s="16"/>
      <c r="D627" s="16"/>
    </row>
    <row r="628" spans="1:4" ht="24.95" customHeight="1" x14ac:dyDescent="0.15">
      <c r="A628" s="16"/>
      <c r="B628" s="16"/>
      <c r="C628" s="16"/>
      <c r="D628" s="16"/>
    </row>
    <row r="629" spans="1:4" ht="24.95" customHeight="1" x14ac:dyDescent="0.15">
      <c r="A629" s="16"/>
      <c r="B629" s="16"/>
      <c r="C629" s="16"/>
      <c r="D629" s="16"/>
    </row>
    <row r="630" spans="1:4" ht="24.95" customHeight="1" x14ac:dyDescent="0.15">
      <c r="A630" s="16"/>
      <c r="B630" s="16"/>
      <c r="C630" s="16"/>
      <c r="D630" s="16"/>
    </row>
    <row r="631" spans="1:4" ht="24.95" customHeight="1" x14ac:dyDescent="0.15">
      <c r="A631" s="16"/>
      <c r="B631" s="16"/>
      <c r="C631" s="16"/>
      <c r="D631" s="16"/>
    </row>
    <row r="632" spans="1:4" ht="24.95" customHeight="1" x14ac:dyDescent="0.15">
      <c r="A632" s="16"/>
      <c r="B632" s="16"/>
      <c r="C632" s="16"/>
      <c r="D632" s="16"/>
    </row>
    <row r="633" spans="1:4" ht="24.95" customHeight="1" x14ac:dyDescent="0.15">
      <c r="A633" s="16"/>
      <c r="B633" s="16"/>
      <c r="C633" s="16"/>
      <c r="D633" s="16"/>
    </row>
    <row r="634" spans="1:4" ht="24.95" customHeight="1" x14ac:dyDescent="0.15">
      <c r="A634" s="16"/>
      <c r="B634" s="16"/>
      <c r="C634" s="16"/>
      <c r="D634" s="16"/>
    </row>
    <row r="635" spans="1:4" ht="24.95" customHeight="1" x14ac:dyDescent="0.15">
      <c r="A635" s="16"/>
      <c r="B635" s="16"/>
      <c r="C635" s="16"/>
      <c r="D635" s="16"/>
    </row>
    <row r="636" spans="1:4" ht="24.95" customHeight="1" x14ac:dyDescent="0.15">
      <c r="A636" s="16"/>
      <c r="B636" s="16"/>
      <c r="C636" s="16"/>
      <c r="D636" s="16"/>
    </row>
    <row r="637" spans="1:4" ht="24.95" customHeight="1" x14ac:dyDescent="0.15">
      <c r="A637" s="16"/>
      <c r="B637" s="16"/>
      <c r="C637" s="16"/>
      <c r="D637" s="16"/>
    </row>
    <row r="638" spans="1:4" ht="24.95" customHeight="1" x14ac:dyDescent="0.15">
      <c r="A638" s="16"/>
      <c r="B638" s="16"/>
      <c r="C638" s="16"/>
      <c r="D638" s="16"/>
    </row>
    <row r="639" spans="1:4" ht="24.95" customHeight="1" x14ac:dyDescent="0.15">
      <c r="A639" s="16"/>
      <c r="B639" s="16"/>
      <c r="C639" s="16"/>
      <c r="D639" s="16"/>
    </row>
    <row r="640" spans="1:4" ht="24.95" customHeight="1" x14ac:dyDescent="0.15">
      <c r="A640" s="16"/>
      <c r="B640" s="16"/>
      <c r="C640" s="16"/>
      <c r="D640" s="16"/>
    </row>
    <row r="641" spans="1:4" ht="24.95" customHeight="1" x14ac:dyDescent="0.15">
      <c r="A641" s="16"/>
      <c r="B641" s="16"/>
      <c r="C641" s="16"/>
      <c r="D641" s="16"/>
    </row>
    <row r="642" spans="1:4" ht="24.95" customHeight="1" x14ac:dyDescent="0.15">
      <c r="A642" s="16"/>
      <c r="B642" s="16"/>
      <c r="C642" s="16"/>
      <c r="D642" s="16"/>
    </row>
    <row r="643" spans="1:4" ht="24.95" customHeight="1" x14ac:dyDescent="0.15">
      <c r="A643" s="16"/>
      <c r="B643" s="16"/>
      <c r="C643" s="16"/>
      <c r="D643" s="16"/>
    </row>
    <row r="644" spans="1:4" ht="24.95" customHeight="1" x14ac:dyDescent="0.15">
      <c r="A644" s="16"/>
      <c r="B644" s="16"/>
      <c r="C644" s="16"/>
      <c r="D644" s="16"/>
    </row>
    <row r="645" spans="1:4" ht="24.95" customHeight="1" x14ac:dyDescent="0.15">
      <c r="A645" s="16"/>
      <c r="B645" s="16"/>
      <c r="C645" s="16"/>
      <c r="D645" s="16"/>
    </row>
    <row r="646" spans="1:4" ht="24.95" customHeight="1" x14ac:dyDescent="0.15">
      <c r="A646" s="16"/>
      <c r="B646" s="16"/>
      <c r="C646" s="16"/>
      <c r="D646" s="16"/>
    </row>
    <row r="647" spans="1:4" ht="24.95" customHeight="1" x14ac:dyDescent="0.15">
      <c r="A647" s="16"/>
      <c r="B647" s="16"/>
      <c r="C647" s="16"/>
      <c r="D647" s="16"/>
    </row>
    <row r="648" spans="1:4" ht="24.95" customHeight="1" x14ac:dyDescent="0.15">
      <c r="A648" s="16"/>
      <c r="B648" s="16"/>
      <c r="C648" s="16"/>
      <c r="D648" s="16"/>
    </row>
    <row r="649" spans="1:4" ht="24.95" customHeight="1" x14ac:dyDescent="0.15">
      <c r="A649" s="16"/>
      <c r="B649" s="16"/>
      <c r="C649" s="16"/>
      <c r="D649" s="16"/>
    </row>
    <row r="650" spans="1:4" ht="24.95" customHeight="1" x14ac:dyDescent="0.15">
      <c r="A650" s="16"/>
      <c r="B650" s="16"/>
      <c r="C650" s="16"/>
      <c r="D650" s="16"/>
    </row>
    <row r="651" spans="1:4" ht="24.95" customHeight="1" x14ac:dyDescent="0.15">
      <c r="A651" s="16"/>
      <c r="B651" s="16"/>
      <c r="C651" s="16"/>
      <c r="D651" s="16"/>
    </row>
    <row r="652" spans="1:4" ht="24.95" customHeight="1" x14ac:dyDescent="0.15">
      <c r="A652" s="16"/>
      <c r="B652" s="16"/>
      <c r="C652" s="16"/>
      <c r="D652" s="16"/>
    </row>
    <row r="653" spans="1:4" ht="24.95" customHeight="1" x14ac:dyDescent="0.15">
      <c r="A653" s="16"/>
      <c r="B653" s="16"/>
      <c r="C653" s="16"/>
      <c r="D653" s="16"/>
    </row>
    <row r="654" spans="1:4" ht="24.95" customHeight="1" x14ac:dyDescent="0.15">
      <c r="A654" s="16"/>
      <c r="B654" s="16"/>
      <c r="C654" s="16"/>
      <c r="D654" s="16"/>
    </row>
    <row r="655" spans="1:4" ht="24.95" customHeight="1" x14ac:dyDescent="0.15">
      <c r="A655" s="16"/>
      <c r="B655" s="16"/>
      <c r="C655" s="16"/>
      <c r="D655" s="16"/>
    </row>
    <row r="656" spans="1:4" ht="24.95" customHeight="1" x14ac:dyDescent="0.15">
      <c r="A656" s="16"/>
      <c r="B656" s="16"/>
      <c r="C656" s="16"/>
      <c r="D656" s="16"/>
    </row>
    <row r="657" spans="1:4" ht="24.95" customHeight="1" x14ac:dyDescent="0.15">
      <c r="A657" s="16"/>
      <c r="B657" s="16"/>
      <c r="C657" s="16"/>
      <c r="D657" s="16"/>
    </row>
    <row r="658" spans="1:4" ht="24.95" customHeight="1" x14ac:dyDescent="0.15">
      <c r="A658" s="16"/>
      <c r="B658" s="16"/>
      <c r="C658" s="16"/>
      <c r="D658" s="16"/>
    </row>
    <row r="659" spans="1:4" ht="24.95" customHeight="1" x14ac:dyDescent="0.15">
      <c r="A659" s="16"/>
      <c r="B659" s="16"/>
      <c r="C659" s="16"/>
      <c r="D659" s="16"/>
    </row>
    <row r="660" spans="1:4" ht="24.95" customHeight="1" x14ac:dyDescent="0.15">
      <c r="A660" s="16"/>
      <c r="B660" s="16"/>
      <c r="C660" s="16"/>
      <c r="D660" s="16"/>
    </row>
    <row r="661" spans="1:4" ht="24.95" customHeight="1" x14ac:dyDescent="0.15">
      <c r="A661" s="16"/>
      <c r="B661" s="16"/>
      <c r="C661" s="16"/>
      <c r="D661" s="16"/>
    </row>
    <row r="662" spans="1:4" ht="24.95" customHeight="1" x14ac:dyDescent="0.15">
      <c r="A662" s="16"/>
      <c r="B662" s="16"/>
      <c r="C662" s="16"/>
      <c r="D662" s="16"/>
    </row>
    <row r="663" spans="1:4" ht="24.95" customHeight="1" x14ac:dyDescent="0.15">
      <c r="A663" s="16"/>
      <c r="B663" s="16"/>
      <c r="C663" s="16"/>
      <c r="D663" s="16"/>
    </row>
    <row r="664" spans="1:4" ht="24.95" customHeight="1" x14ac:dyDescent="0.15">
      <c r="A664" s="16"/>
      <c r="B664" s="16"/>
      <c r="C664" s="16"/>
      <c r="D664" s="16"/>
    </row>
    <row r="665" spans="1:4" ht="24.95" customHeight="1" x14ac:dyDescent="0.15">
      <c r="A665" s="16"/>
      <c r="B665" s="16"/>
      <c r="C665" s="16"/>
      <c r="D665" s="16"/>
    </row>
    <row r="666" spans="1:4" ht="24.95" customHeight="1" x14ac:dyDescent="0.15">
      <c r="A666" s="16"/>
      <c r="B666" s="16"/>
      <c r="C666" s="16"/>
      <c r="D666" s="16"/>
    </row>
    <row r="667" spans="1:4" ht="24.95" customHeight="1" x14ac:dyDescent="0.15">
      <c r="A667" s="16"/>
      <c r="B667" s="16"/>
      <c r="C667" s="16"/>
      <c r="D667" s="16"/>
    </row>
    <row r="668" spans="1:4" ht="24.95" customHeight="1" x14ac:dyDescent="0.15">
      <c r="A668" s="16"/>
      <c r="B668" s="16"/>
      <c r="C668" s="16"/>
      <c r="D668" s="16"/>
    </row>
    <row r="669" spans="1:4" ht="24.95" customHeight="1" x14ac:dyDescent="0.15">
      <c r="A669" s="16"/>
      <c r="B669" s="16"/>
      <c r="C669" s="16"/>
      <c r="D669" s="16"/>
    </row>
    <row r="670" spans="1:4" ht="24.95" customHeight="1" x14ac:dyDescent="0.15">
      <c r="A670" s="16"/>
      <c r="B670" s="16"/>
      <c r="C670" s="16"/>
      <c r="D670" s="16"/>
    </row>
    <row r="671" spans="1:4" ht="24.95" customHeight="1" x14ac:dyDescent="0.15">
      <c r="A671" s="16"/>
      <c r="B671" s="16"/>
      <c r="C671" s="16"/>
      <c r="D671" s="16"/>
    </row>
    <row r="672" spans="1:4" ht="24.95" customHeight="1" x14ac:dyDescent="0.15">
      <c r="A672" s="16"/>
      <c r="B672" s="16"/>
      <c r="C672" s="16"/>
      <c r="D672" s="16"/>
    </row>
    <row r="673" spans="1:4" ht="24.95" customHeight="1" x14ac:dyDescent="0.15">
      <c r="A673" s="16"/>
      <c r="B673" s="16"/>
      <c r="C673" s="16"/>
      <c r="D673" s="16"/>
    </row>
    <row r="674" spans="1:4" ht="24.95" customHeight="1" x14ac:dyDescent="0.15">
      <c r="A674" s="16"/>
      <c r="B674" s="16"/>
      <c r="C674" s="16"/>
      <c r="D674" s="16"/>
    </row>
    <row r="675" spans="1:4" ht="24.95" customHeight="1" x14ac:dyDescent="0.15">
      <c r="A675" s="16"/>
      <c r="B675" s="16"/>
      <c r="C675" s="16"/>
      <c r="D675" s="16"/>
    </row>
    <row r="676" spans="1:4" ht="24.95" customHeight="1" x14ac:dyDescent="0.15">
      <c r="A676" s="16"/>
      <c r="B676" s="16"/>
      <c r="C676" s="16"/>
      <c r="D676" s="16"/>
    </row>
    <row r="677" spans="1:4" ht="24.95" customHeight="1" x14ac:dyDescent="0.15">
      <c r="A677" s="16"/>
      <c r="B677" s="16"/>
      <c r="C677" s="16"/>
      <c r="D677" s="16"/>
    </row>
    <row r="678" spans="1:4" ht="24.95" customHeight="1" x14ac:dyDescent="0.15">
      <c r="A678" s="16"/>
      <c r="B678" s="16"/>
      <c r="C678" s="16"/>
      <c r="D678" s="16"/>
    </row>
    <row r="679" spans="1:4" ht="24.95" customHeight="1" x14ac:dyDescent="0.15">
      <c r="A679" s="16"/>
      <c r="B679" s="16"/>
      <c r="C679" s="16"/>
      <c r="D679" s="16"/>
    </row>
    <row r="680" spans="1:4" ht="24.95" customHeight="1" x14ac:dyDescent="0.15">
      <c r="A680" s="16"/>
      <c r="B680" s="16"/>
      <c r="C680" s="16"/>
      <c r="D680" s="16"/>
    </row>
    <row r="681" spans="1:4" ht="24.95" customHeight="1" x14ac:dyDescent="0.15">
      <c r="A681" s="16"/>
      <c r="B681" s="16"/>
      <c r="C681" s="16"/>
      <c r="D681" s="16"/>
    </row>
    <row r="682" spans="1:4" ht="24.95" customHeight="1" x14ac:dyDescent="0.15">
      <c r="A682" s="16"/>
      <c r="B682" s="16"/>
      <c r="C682" s="16"/>
      <c r="D682" s="16"/>
    </row>
    <row r="683" spans="1:4" ht="24.95" customHeight="1" x14ac:dyDescent="0.15">
      <c r="A683" s="16"/>
      <c r="B683" s="16"/>
      <c r="C683" s="16"/>
      <c r="D683" s="16"/>
    </row>
    <row r="684" spans="1:4" ht="24.95" customHeight="1" x14ac:dyDescent="0.15">
      <c r="A684" s="16"/>
      <c r="B684" s="16"/>
      <c r="C684" s="16"/>
      <c r="D684" s="16"/>
    </row>
    <row r="685" spans="1:4" ht="24.95" customHeight="1" x14ac:dyDescent="0.15">
      <c r="A685" s="16"/>
      <c r="B685" s="16"/>
      <c r="C685" s="16"/>
      <c r="D685" s="16"/>
    </row>
    <row r="686" spans="1:4" ht="24.95" customHeight="1" x14ac:dyDescent="0.15">
      <c r="A686" s="16"/>
      <c r="B686" s="16"/>
      <c r="C686" s="16"/>
      <c r="D686" s="16"/>
    </row>
    <row r="687" spans="1:4" ht="24.95" customHeight="1" x14ac:dyDescent="0.15">
      <c r="A687" s="16"/>
      <c r="B687" s="16"/>
      <c r="C687" s="16"/>
      <c r="D687" s="16"/>
    </row>
    <row r="688" spans="1:4" ht="24.95" customHeight="1" x14ac:dyDescent="0.15">
      <c r="A688" s="16"/>
      <c r="B688" s="16"/>
      <c r="C688" s="16"/>
      <c r="D688" s="16"/>
    </row>
    <row r="689" spans="1:4" ht="24.95" customHeight="1" x14ac:dyDescent="0.15">
      <c r="A689" s="16"/>
      <c r="B689" s="16"/>
      <c r="C689" s="16"/>
      <c r="D689" s="16"/>
    </row>
    <row r="690" spans="1:4" ht="24.95" customHeight="1" x14ac:dyDescent="0.15">
      <c r="A690" s="16"/>
      <c r="B690" s="16"/>
      <c r="C690" s="16"/>
      <c r="D690" s="16"/>
    </row>
    <row r="691" spans="1:4" ht="24.95" customHeight="1" x14ac:dyDescent="0.15">
      <c r="A691" s="16"/>
      <c r="B691" s="16"/>
      <c r="C691" s="16"/>
      <c r="D691" s="16"/>
    </row>
    <row r="692" spans="1:4" ht="24.95" customHeight="1" x14ac:dyDescent="0.15">
      <c r="A692" s="16"/>
      <c r="B692" s="16"/>
      <c r="C692" s="16"/>
      <c r="D692" s="16"/>
    </row>
    <row r="693" spans="1:4" ht="24.95" customHeight="1" x14ac:dyDescent="0.15">
      <c r="A693" s="16"/>
      <c r="B693" s="16"/>
      <c r="C693" s="16"/>
      <c r="D693" s="16"/>
    </row>
    <row r="694" spans="1:4" ht="24.95" customHeight="1" x14ac:dyDescent="0.15">
      <c r="A694" s="16"/>
      <c r="B694" s="16"/>
      <c r="C694" s="16"/>
      <c r="D694" s="16"/>
    </row>
    <row r="695" spans="1:4" ht="24.95" customHeight="1" x14ac:dyDescent="0.15">
      <c r="A695" s="16"/>
      <c r="B695" s="16"/>
      <c r="C695" s="16"/>
      <c r="D695" s="16"/>
    </row>
    <row r="696" spans="1:4" ht="24.95" customHeight="1" x14ac:dyDescent="0.15">
      <c r="A696" s="16"/>
      <c r="B696" s="16"/>
      <c r="C696" s="16"/>
      <c r="D696" s="16"/>
    </row>
    <row r="697" spans="1:4" ht="24.95" customHeight="1" x14ac:dyDescent="0.15">
      <c r="A697" s="16"/>
      <c r="B697" s="16"/>
      <c r="C697" s="16"/>
      <c r="D697" s="16"/>
    </row>
    <row r="698" spans="1:4" ht="24.95" customHeight="1" x14ac:dyDescent="0.15">
      <c r="A698" s="16"/>
      <c r="B698" s="16"/>
      <c r="C698" s="16"/>
      <c r="D698" s="16"/>
    </row>
    <row r="699" spans="1:4" ht="24.95" customHeight="1" x14ac:dyDescent="0.15">
      <c r="A699" s="16"/>
      <c r="B699" s="16"/>
      <c r="C699" s="16"/>
      <c r="D699" s="16"/>
    </row>
    <row r="700" spans="1:4" ht="24.95" customHeight="1" x14ac:dyDescent="0.15">
      <c r="A700" s="16"/>
      <c r="B700" s="16"/>
      <c r="C700" s="16"/>
      <c r="D700" s="16"/>
    </row>
    <row r="701" spans="1:4" ht="24.95" customHeight="1" x14ac:dyDescent="0.15">
      <c r="A701" s="16"/>
      <c r="B701" s="16"/>
      <c r="C701" s="16"/>
      <c r="D701" s="16"/>
    </row>
    <row r="702" spans="1:4" ht="24.95" customHeight="1" x14ac:dyDescent="0.15">
      <c r="A702" s="16"/>
      <c r="B702" s="16"/>
      <c r="C702" s="16"/>
      <c r="D702" s="16"/>
    </row>
    <row r="703" spans="1:4" ht="24.95" customHeight="1" x14ac:dyDescent="0.15">
      <c r="A703" s="16"/>
      <c r="B703" s="16"/>
      <c r="C703" s="16"/>
      <c r="D703" s="16"/>
    </row>
    <row r="704" spans="1:4" ht="24.95" customHeight="1" x14ac:dyDescent="0.15">
      <c r="A704" s="16"/>
      <c r="B704" s="16"/>
      <c r="C704" s="16"/>
      <c r="D704" s="16"/>
    </row>
    <row r="705" spans="1:4" ht="24.95" customHeight="1" x14ac:dyDescent="0.15">
      <c r="A705" s="16"/>
      <c r="B705" s="16"/>
      <c r="C705" s="16"/>
      <c r="D705" s="16"/>
    </row>
    <row r="706" spans="1:4" ht="24.95" customHeight="1" x14ac:dyDescent="0.15">
      <c r="A706" s="16"/>
      <c r="B706" s="16"/>
      <c r="C706" s="16"/>
      <c r="D706" s="16"/>
    </row>
    <row r="707" spans="1:4" ht="24.95" customHeight="1" x14ac:dyDescent="0.15">
      <c r="A707" s="16"/>
      <c r="B707" s="16"/>
      <c r="C707" s="16"/>
      <c r="D707" s="16"/>
    </row>
    <row r="708" spans="1:4" ht="24.95" customHeight="1" x14ac:dyDescent="0.15">
      <c r="A708" s="16"/>
      <c r="B708" s="16"/>
      <c r="C708" s="16"/>
      <c r="D708" s="16"/>
    </row>
    <row r="709" spans="1:4" ht="24.95" customHeight="1" x14ac:dyDescent="0.15">
      <c r="A709" s="16"/>
      <c r="B709" s="16"/>
      <c r="C709" s="16"/>
      <c r="D709" s="16"/>
    </row>
    <row r="710" spans="1:4" ht="24.95" customHeight="1" x14ac:dyDescent="0.15">
      <c r="A710" s="16"/>
      <c r="B710" s="16"/>
      <c r="C710" s="16"/>
      <c r="D710" s="16"/>
    </row>
    <row r="711" spans="1:4" ht="24.95" customHeight="1" x14ac:dyDescent="0.15">
      <c r="A711" s="16"/>
      <c r="B711" s="16"/>
      <c r="C711" s="16"/>
      <c r="D711" s="16"/>
    </row>
    <row r="712" spans="1:4" ht="24.95" customHeight="1" x14ac:dyDescent="0.15">
      <c r="A712" s="16"/>
      <c r="B712" s="16"/>
      <c r="C712" s="16"/>
      <c r="D712" s="16"/>
    </row>
    <row r="713" spans="1:4" ht="24.95" customHeight="1" x14ac:dyDescent="0.15">
      <c r="A713" s="16"/>
      <c r="B713" s="16"/>
      <c r="C713" s="16"/>
      <c r="D713" s="16"/>
    </row>
    <row r="714" spans="1:4" ht="24.95" customHeight="1" x14ac:dyDescent="0.15">
      <c r="A714" s="16"/>
      <c r="B714" s="16"/>
      <c r="C714" s="16"/>
      <c r="D714" s="16"/>
    </row>
    <row r="715" spans="1:4" ht="24.95" customHeight="1" x14ac:dyDescent="0.15">
      <c r="A715" s="16"/>
      <c r="B715" s="16"/>
      <c r="C715" s="16"/>
      <c r="D715" s="16"/>
    </row>
    <row r="716" spans="1:4" ht="24.95" customHeight="1" x14ac:dyDescent="0.15">
      <c r="A716" s="16"/>
      <c r="B716" s="16"/>
      <c r="C716" s="16"/>
      <c r="D716" s="16"/>
    </row>
    <row r="717" spans="1:4" ht="24.95" customHeight="1" x14ac:dyDescent="0.15">
      <c r="A717" s="16"/>
      <c r="B717" s="16"/>
      <c r="C717" s="16"/>
      <c r="D717" s="16"/>
    </row>
    <row r="718" spans="1:4" ht="24.95" customHeight="1" x14ac:dyDescent="0.15">
      <c r="A718" s="16"/>
      <c r="B718" s="16"/>
      <c r="C718" s="16"/>
      <c r="D718" s="16"/>
    </row>
    <row r="719" spans="1:4" ht="24.95" customHeight="1" x14ac:dyDescent="0.15">
      <c r="A719" s="16"/>
      <c r="B719" s="16"/>
      <c r="C719" s="16"/>
      <c r="D719" s="16"/>
    </row>
    <row r="720" spans="1:4" ht="24.95" customHeight="1" x14ac:dyDescent="0.15">
      <c r="A720" s="16"/>
      <c r="B720" s="16"/>
      <c r="C720" s="16"/>
      <c r="D720" s="16"/>
    </row>
    <row r="721" spans="1:4" ht="24.95" customHeight="1" x14ac:dyDescent="0.15">
      <c r="A721" s="16"/>
      <c r="B721" s="16"/>
      <c r="C721" s="16"/>
      <c r="D721" s="16"/>
    </row>
    <row r="722" spans="1:4" ht="24.95" customHeight="1" x14ac:dyDescent="0.15">
      <c r="A722" s="16"/>
      <c r="B722" s="16"/>
      <c r="C722" s="16"/>
      <c r="D722" s="16"/>
    </row>
    <row r="723" spans="1:4" ht="24.95" customHeight="1" x14ac:dyDescent="0.15">
      <c r="A723" s="16"/>
      <c r="B723" s="16"/>
      <c r="C723" s="16"/>
      <c r="D723" s="16"/>
    </row>
    <row r="724" spans="1:4" ht="24.95" customHeight="1" x14ac:dyDescent="0.15">
      <c r="A724" s="16"/>
      <c r="B724" s="16"/>
      <c r="C724" s="16"/>
      <c r="D724" s="16"/>
    </row>
    <row r="725" spans="1:4" ht="24.95" customHeight="1" x14ac:dyDescent="0.15">
      <c r="A725" s="16"/>
      <c r="B725" s="16"/>
      <c r="C725" s="16"/>
      <c r="D725" s="16"/>
    </row>
    <row r="726" spans="1:4" ht="24.95" customHeight="1" x14ac:dyDescent="0.15">
      <c r="A726" s="16"/>
      <c r="B726" s="16"/>
      <c r="C726" s="16"/>
      <c r="D726" s="16"/>
    </row>
    <row r="727" spans="1:4" ht="24.95" customHeight="1" x14ac:dyDescent="0.15">
      <c r="A727" s="16"/>
      <c r="B727" s="16"/>
      <c r="C727" s="16"/>
      <c r="D727" s="16"/>
    </row>
    <row r="728" spans="1:4" ht="24.95" customHeight="1" x14ac:dyDescent="0.15">
      <c r="A728" s="16"/>
      <c r="B728" s="16"/>
      <c r="C728" s="16"/>
      <c r="D728" s="16"/>
    </row>
    <row r="729" spans="1:4" ht="24.95" customHeight="1" x14ac:dyDescent="0.15">
      <c r="A729" s="16"/>
      <c r="B729" s="16"/>
      <c r="C729" s="16"/>
      <c r="D729" s="16"/>
    </row>
    <row r="730" spans="1:4" ht="24.95" customHeight="1" x14ac:dyDescent="0.15">
      <c r="A730" s="16"/>
      <c r="B730" s="16"/>
      <c r="C730" s="16"/>
      <c r="D730" s="16"/>
    </row>
    <row r="731" spans="1:4" ht="24.95" customHeight="1" x14ac:dyDescent="0.15">
      <c r="A731" s="16"/>
      <c r="B731" s="16"/>
      <c r="C731" s="16"/>
      <c r="D731" s="16"/>
    </row>
    <row r="732" spans="1:4" ht="24.95" customHeight="1" x14ac:dyDescent="0.15">
      <c r="A732" s="16"/>
      <c r="B732" s="16"/>
      <c r="C732" s="16"/>
      <c r="D732" s="16"/>
    </row>
    <row r="733" spans="1:4" ht="24.95" customHeight="1" x14ac:dyDescent="0.15">
      <c r="A733" s="16"/>
      <c r="B733" s="16"/>
      <c r="C733" s="16"/>
      <c r="D733" s="16"/>
    </row>
    <row r="734" spans="1:4" ht="24.95" customHeight="1" x14ac:dyDescent="0.15">
      <c r="A734" s="16"/>
      <c r="B734" s="16"/>
      <c r="C734" s="16"/>
      <c r="D734" s="16"/>
    </row>
    <row r="735" spans="1:4" ht="24.95" customHeight="1" x14ac:dyDescent="0.15">
      <c r="A735" s="16"/>
      <c r="B735" s="16"/>
      <c r="C735" s="16"/>
      <c r="D735" s="16"/>
    </row>
    <row r="736" spans="1:4" ht="24.95" customHeight="1" x14ac:dyDescent="0.15">
      <c r="A736" s="16"/>
      <c r="B736" s="16"/>
      <c r="C736" s="16"/>
      <c r="D736" s="16"/>
    </row>
    <row r="737" spans="1:4" ht="24.95" customHeight="1" x14ac:dyDescent="0.15">
      <c r="A737" s="16"/>
      <c r="B737" s="16"/>
      <c r="C737" s="16"/>
      <c r="D737" s="16"/>
    </row>
    <row r="738" spans="1:4" ht="24.95" customHeight="1" x14ac:dyDescent="0.15">
      <c r="A738" s="16"/>
      <c r="B738" s="16"/>
      <c r="C738" s="16"/>
      <c r="D738" s="16"/>
    </row>
    <row r="739" spans="1:4" ht="24.95" customHeight="1" x14ac:dyDescent="0.15">
      <c r="A739" s="16"/>
      <c r="B739" s="16"/>
      <c r="C739" s="16"/>
      <c r="D739" s="16"/>
    </row>
    <row r="740" spans="1:4" ht="24.95" customHeight="1" x14ac:dyDescent="0.15">
      <c r="A740" s="16"/>
      <c r="B740" s="16"/>
      <c r="C740" s="16"/>
      <c r="D740" s="16"/>
    </row>
    <row r="741" spans="1:4" ht="24.95" customHeight="1" x14ac:dyDescent="0.15">
      <c r="A741" s="16"/>
      <c r="B741" s="16"/>
      <c r="C741" s="16"/>
      <c r="D741" s="16"/>
    </row>
    <row r="742" spans="1:4" ht="24.95" customHeight="1" x14ac:dyDescent="0.15">
      <c r="A742" s="16"/>
      <c r="B742" s="16"/>
      <c r="C742" s="16"/>
      <c r="D742" s="16"/>
    </row>
    <row r="743" spans="1:4" ht="24.95" customHeight="1" x14ac:dyDescent="0.15">
      <c r="A743" s="16"/>
      <c r="B743" s="16"/>
      <c r="C743" s="16"/>
      <c r="D743" s="16"/>
    </row>
    <row r="744" spans="1:4" ht="24.95" customHeight="1" x14ac:dyDescent="0.15">
      <c r="A744" s="16"/>
      <c r="B744" s="16"/>
      <c r="C744" s="16"/>
      <c r="D744" s="16"/>
    </row>
    <row r="745" spans="1:4" ht="24.95" customHeight="1" x14ac:dyDescent="0.15">
      <c r="A745" s="16"/>
      <c r="B745" s="16"/>
      <c r="C745" s="16"/>
      <c r="D745" s="16"/>
    </row>
    <row r="746" spans="1:4" ht="24.95" customHeight="1" x14ac:dyDescent="0.15">
      <c r="A746" s="16"/>
      <c r="B746" s="16"/>
      <c r="C746" s="16"/>
      <c r="D746" s="16"/>
    </row>
    <row r="747" spans="1:4" ht="24.95" customHeight="1" x14ac:dyDescent="0.15">
      <c r="A747" s="16"/>
      <c r="B747" s="16"/>
      <c r="C747" s="16"/>
      <c r="D747" s="16"/>
    </row>
    <row r="748" spans="1:4" ht="24.95" customHeight="1" x14ac:dyDescent="0.15">
      <c r="A748" s="16"/>
      <c r="B748" s="16"/>
      <c r="C748" s="16"/>
      <c r="D748" s="16"/>
    </row>
    <row r="749" spans="1:4" ht="24.95" customHeight="1" x14ac:dyDescent="0.15">
      <c r="A749" s="16"/>
      <c r="B749" s="16"/>
      <c r="C749" s="16"/>
      <c r="D749" s="16"/>
    </row>
    <row r="750" spans="1:4" ht="24.95" customHeight="1" x14ac:dyDescent="0.15">
      <c r="A750" s="16"/>
      <c r="B750" s="16"/>
      <c r="C750" s="16"/>
      <c r="D750" s="16"/>
    </row>
    <row r="751" spans="1:4" ht="24.95" customHeight="1" x14ac:dyDescent="0.15">
      <c r="A751" s="16"/>
      <c r="B751" s="16"/>
      <c r="C751" s="16"/>
      <c r="D751" s="16"/>
    </row>
    <row r="752" spans="1:4" ht="24.95" customHeight="1" x14ac:dyDescent="0.15">
      <c r="A752" s="16"/>
      <c r="B752" s="16"/>
      <c r="C752" s="16"/>
      <c r="D752" s="16"/>
    </row>
    <row r="753" spans="1:4" ht="24.95" customHeight="1" x14ac:dyDescent="0.15">
      <c r="A753" s="16"/>
      <c r="B753" s="16"/>
      <c r="C753" s="16"/>
      <c r="D753" s="16"/>
    </row>
    <row r="754" spans="1:4" ht="24.95" customHeight="1" x14ac:dyDescent="0.15">
      <c r="A754" s="16"/>
      <c r="B754" s="16"/>
      <c r="C754" s="16"/>
      <c r="D754" s="16"/>
    </row>
    <row r="755" spans="1:4" ht="24.95" customHeight="1" x14ac:dyDescent="0.15">
      <c r="A755" s="16"/>
      <c r="B755" s="16"/>
      <c r="C755" s="16"/>
      <c r="D755" s="16"/>
    </row>
    <row r="756" spans="1:4" ht="24.95" customHeight="1" x14ac:dyDescent="0.15">
      <c r="A756" s="16"/>
      <c r="B756" s="16"/>
      <c r="C756" s="16"/>
      <c r="D756" s="16"/>
    </row>
    <row r="757" spans="1:4" ht="24.95" customHeight="1" x14ac:dyDescent="0.15">
      <c r="A757" s="16"/>
      <c r="B757" s="16"/>
      <c r="C757" s="16"/>
      <c r="D757" s="16"/>
    </row>
    <row r="758" spans="1:4" ht="24.95" customHeight="1" x14ac:dyDescent="0.15">
      <c r="A758" s="16"/>
      <c r="B758" s="16"/>
      <c r="C758" s="16"/>
      <c r="D758" s="16"/>
    </row>
    <row r="759" spans="1:4" ht="24.95" customHeight="1" x14ac:dyDescent="0.15">
      <c r="A759" s="16"/>
      <c r="B759" s="16"/>
      <c r="C759" s="16"/>
      <c r="D759" s="16"/>
    </row>
    <row r="760" spans="1:4" ht="24.95" customHeight="1" x14ac:dyDescent="0.15">
      <c r="A760" s="16"/>
      <c r="B760" s="16"/>
      <c r="C760" s="16"/>
      <c r="D760" s="16"/>
    </row>
    <row r="761" spans="1:4" ht="24.95" customHeight="1" x14ac:dyDescent="0.15">
      <c r="A761" s="16"/>
      <c r="B761" s="16"/>
      <c r="C761" s="16"/>
      <c r="D761" s="16"/>
    </row>
    <row r="762" spans="1:4" ht="24.95" customHeight="1" x14ac:dyDescent="0.15">
      <c r="A762" s="16"/>
      <c r="B762" s="16"/>
      <c r="C762" s="16"/>
      <c r="D762" s="16"/>
    </row>
    <row r="763" spans="1:4" ht="24.95" customHeight="1" x14ac:dyDescent="0.15">
      <c r="A763" s="16"/>
      <c r="B763" s="16"/>
      <c r="C763" s="16"/>
      <c r="D763" s="16"/>
    </row>
    <row r="764" spans="1:4" ht="24.95" customHeight="1" x14ac:dyDescent="0.15">
      <c r="A764" s="16"/>
      <c r="B764" s="16"/>
      <c r="C764" s="16"/>
      <c r="D764" s="16"/>
    </row>
    <row r="765" spans="1:4" ht="24.95" customHeight="1" x14ac:dyDescent="0.15">
      <c r="A765" s="16"/>
      <c r="B765" s="16"/>
      <c r="C765" s="16"/>
      <c r="D765" s="16"/>
    </row>
    <row r="766" spans="1:4" ht="24.95" customHeight="1" x14ac:dyDescent="0.15">
      <c r="A766" s="16"/>
      <c r="B766" s="16"/>
      <c r="C766" s="16"/>
      <c r="D766" s="16"/>
    </row>
    <row r="767" spans="1:4" ht="24.95" customHeight="1" x14ac:dyDescent="0.15">
      <c r="A767" s="16"/>
      <c r="B767" s="16"/>
      <c r="C767" s="16"/>
      <c r="D767" s="16"/>
    </row>
    <row r="768" spans="1:4" ht="24.95" customHeight="1" x14ac:dyDescent="0.15">
      <c r="A768" s="16"/>
      <c r="B768" s="16"/>
      <c r="C768" s="16"/>
      <c r="D768" s="16"/>
    </row>
    <row r="769" spans="1:4" ht="24.95" customHeight="1" x14ac:dyDescent="0.15">
      <c r="A769" s="16"/>
      <c r="B769" s="16"/>
      <c r="C769" s="16"/>
      <c r="D769" s="16"/>
    </row>
    <row r="770" spans="1:4" ht="24.95" customHeight="1" x14ac:dyDescent="0.15">
      <c r="A770" s="16"/>
      <c r="B770" s="16"/>
      <c r="C770" s="16"/>
      <c r="D770" s="16"/>
    </row>
    <row r="771" spans="1:4" ht="24.95" customHeight="1" x14ac:dyDescent="0.15">
      <c r="A771" s="16"/>
      <c r="B771" s="16"/>
      <c r="C771" s="16"/>
      <c r="D771" s="16"/>
    </row>
    <row r="772" spans="1:4" ht="24.95" customHeight="1" x14ac:dyDescent="0.15">
      <c r="A772" s="16"/>
      <c r="B772" s="16"/>
      <c r="C772" s="16"/>
      <c r="D772" s="16"/>
    </row>
    <row r="773" spans="1:4" ht="24.95" customHeight="1" x14ac:dyDescent="0.15">
      <c r="A773" s="16"/>
      <c r="B773" s="16"/>
      <c r="C773" s="16"/>
      <c r="D773" s="16"/>
    </row>
    <row r="774" spans="1:4" ht="24.95" customHeight="1" x14ac:dyDescent="0.15">
      <c r="A774" s="16"/>
      <c r="B774" s="16"/>
      <c r="C774" s="16"/>
      <c r="D774" s="16"/>
    </row>
    <row r="775" spans="1:4" ht="24.95" customHeight="1" x14ac:dyDescent="0.15">
      <c r="A775" s="16"/>
      <c r="B775" s="16"/>
      <c r="C775" s="16"/>
      <c r="D775" s="16"/>
    </row>
    <row r="776" spans="1:4" ht="24.95" customHeight="1" x14ac:dyDescent="0.15">
      <c r="A776" s="16"/>
      <c r="B776" s="16"/>
      <c r="C776" s="16"/>
      <c r="D776" s="16"/>
    </row>
    <row r="777" spans="1:4" ht="24.95" customHeight="1" x14ac:dyDescent="0.15">
      <c r="A777" s="16"/>
      <c r="B777" s="16"/>
      <c r="C777" s="16"/>
      <c r="D777" s="16"/>
    </row>
    <row r="778" spans="1:4" ht="24.95" customHeight="1" x14ac:dyDescent="0.15">
      <c r="A778" s="16"/>
      <c r="B778" s="16"/>
      <c r="C778" s="16"/>
      <c r="D778" s="16"/>
    </row>
    <row r="779" spans="1:4" ht="24.95" customHeight="1" x14ac:dyDescent="0.15">
      <c r="A779" s="16"/>
      <c r="B779" s="16"/>
      <c r="C779" s="16"/>
      <c r="D779" s="16"/>
    </row>
    <row r="780" spans="1:4" ht="24.95" customHeight="1" x14ac:dyDescent="0.15">
      <c r="A780" s="16"/>
      <c r="B780" s="16"/>
      <c r="C780" s="16"/>
      <c r="D780" s="16"/>
    </row>
    <row r="781" spans="1:4" ht="24.95" customHeight="1" x14ac:dyDescent="0.15">
      <c r="A781" s="16"/>
      <c r="B781" s="16"/>
      <c r="C781" s="16"/>
      <c r="D781" s="16"/>
    </row>
    <row r="782" spans="1:4" ht="24.95" customHeight="1" x14ac:dyDescent="0.15">
      <c r="A782" s="16"/>
      <c r="B782" s="16"/>
      <c r="C782" s="16"/>
      <c r="D782" s="16"/>
    </row>
    <row r="783" spans="1:4" ht="24.95" customHeight="1" x14ac:dyDescent="0.15">
      <c r="A783" s="16"/>
      <c r="B783" s="16"/>
      <c r="C783" s="16"/>
      <c r="D783" s="16"/>
    </row>
    <row r="784" spans="1:4" ht="24.95" customHeight="1" x14ac:dyDescent="0.15">
      <c r="A784" s="16"/>
      <c r="B784" s="16"/>
      <c r="C784" s="16"/>
      <c r="D784" s="16"/>
    </row>
    <row r="785" spans="1:4" ht="24.95" customHeight="1" x14ac:dyDescent="0.15">
      <c r="A785" s="16"/>
      <c r="B785" s="16"/>
      <c r="C785" s="16"/>
      <c r="D785" s="16"/>
    </row>
    <row r="786" spans="1:4" ht="24.95" customHeight="1" x14ac:dyDescent="0.15">
      <c r="A786" s="16"/>
      <c r="B786" s="16"/>
      <c r="C786" s="16"/>
      <c r="D786" s="16"/>
    </row>
    <row r="787" spans="1:4" ht="24.95" customHeight="1" x14ac:dyDescent="0.15">
      <c r="A787" s="16"/>
      <c r="B787" s="16"/>
      <c r="C787" s="16"/>
      <c r="D787" s="16"/>
    </row>
    <row r="788" spans="1:4" ht="24.95" customHeight="1" x14ac:dyDescent="0.15">
      <c r="A788" s="16"/>
      <c r="B788" s="16"/>
      <c r="C788" s="16"/>
      <c r="D788" s="16"/>
    </row>
    <row r="789" spans="1:4" ht="24.95" customHeight="1" x14ac:dyDescent="0.15">
      <c r="A789" s="16"/>
      <c r="B789" s="16"/>
      <c r="C789" s="16"/>
      <c r="D789" s="16"/>
    </row>
    <row r="790" spans="1:4" ht="24.95" customHeight="1" x14ac:dyDescent="0.15">
      <c r="A790" s="16"/>
      <c r="B790" s="16"/>
      <c r="C790" s="16"/>
      <c r="D790" s="16"/>
    </row>
    <row r="791" spans="1:4" ht="24.95" customHeight="1" x14ac:dyDescent="0.15">
      <c r="A791" s="16"/>
      <c r="B791" s="16"/>
      <c r="C791" s="16"/>
      <c r="D791" s="16"/>
    </row>
    <row r="792" spans="1:4" ht="24.95" customHeight="1" x14ac:dyDescent="0.15">
      <c r="A792" s="16"/>
      <c r="B792" s="16"/>
      <c r="C792" s="16"/>
      <c r="D792" s="16"/>
    </row>
    <row r="793" spans="1:4" ht="24.95" customHeight="1" x14ac:dyDescent="0.15">
      <c r="A793" s="16"/>
      <c r="B793" s="16"/>
      <c r="C793" s="16"/>
      <c r="D793" s="16"/>
    </row>
    <row r="794" spans="1:4" ht="24.95" customHeight="1" x14ac:dyDescent="0.15">
      <c r="A794" s="16"/>
      <c r="B794" s="16"/>
      <c r="C794" s="16"/>
      <c r="D794" s="16"/>
    </row>
    <row r="795" spans="1:4" ht="24.95" customHeight="1" x14ac:dyDescent="0.15">
      <c r="A795" s="16"/>
      <c r="B795" s="16"/>
      <c r="C795" s="16"/>
      <c r="D795" s="16"/>
    </row>
    <row r="796" spans="1:4" ht="24.95" customHeight="1" x14ac:dyDescent="0.15">
      <c r="A796" s="16"/>
      <c r="B796" s="16"/>
      <c r="C796" s="16"/>
      <c r="D796" s="16"/>
    </row>
    <row r="797" spans="1:4" ht="24.95" customHeight="1" x14ac:dyDescent="0.15">
      <c r="A797" s="16"/>
      <c r="B797" s="16"/>
      <c r="C797" s="16"/>
      <c r="D797" s="16"/>
    </row>
    <row r="798" spans="1:4" ht="24.95" customHeight="1" x14ac:dyDescent="0.15">
      <c r="A798" s="16"/>
      <c r="B798" s="16"/>
      <c r="C798" s="16"/>
      <c r="D798" s="16"/>
    </row>
    <row r="799" spans="1:4" ht="24.95" customHeight="1" x14ac:dyDescent="0.15">
      <c r="A799" s="16"/>
      <c r="B799" s="16"/>
      <c r="C799" s="16"/>
      <c r="D799" s="16"/>
    </row>
    <row r="800" spans="1:4" ht="24.95" customHeight="1" x14ac:dyDescent="0.15">
      <c r="A800" s="16"/>
      <c r="B800" s="16"/>
      <c r="C800" s="16"/>
      <c r="D800" s="16"/>
    </row>
    <row r="801" spans="1:4" ht="24.95" customHeight="1" x14ac:dyDescent="0.15">
      <c r="A801" s="16"/>
      <c r="B801" s="16"/>
      <c r="C801" s="16"/>
      <c r="D801" s="16"/>
    </row>
    <row r="802" spans="1:4" ht="24.95" customHeight="1" x14ac:dyDescent="0.15">
      <c r="A802" s="16"/>
      <c r="B802" s="16"/>
      <c r="C802" s="16"/>
      <c r="D802" s="16"/>
    </row>
    <row r="803" spans="1:4" ht="24.95" customHeight="1" x14ac:dyDescent="0.15">
      <c r="A803" s="16"/>
      <c r="B803" s="16"/>
      <c r="C803" s="16"/>
      <c r="D803" s="16"/>
    </row>
    <row r="804" spans="1:4" ht="24.95" customHeight="1" x14ac:dyDescent="0.15">
      <c r="A804" s="16"/>
      <c r="B804" s="16"/>
      <c r="C804" s="16"/>
      <c r="D804" s="16"/>
    </row>
    <row r="805" spans="1:4" ht="24.95" customHeight="1" x14ac:dyDescent="0.15">
      <c r="A805" s="16"/>
      <c r="B805" s="16"/>
      <c r="C805" s="16"/>
      <c r="D805" s="16"/>
    </row>
    <row r="806" spans="1:4" ht="24.95" customHeight="1" x14ac:dyDescent="0.15">
      <c r="A806" s="16"/>
      <c r="B806" s="16"/>
      <c r="C806" s="16"/>
      <c r="D806" s="16"/>
    </row>
    <row r="807" spans="1:4" ht="24.95" customHeight="1" x14ac:dyDescent="0.15">
      <c r="A807" s="16"/>
      <c r="B807" s="16"/>
      <c r="C807" s="16"/>
      <c r="D807" s="16"/>
    </row>
    <row r="808" spans="1:4" ht="24.95" customHeight="1" x14ac:dyDescent="0.15">
      <c r="A808" s="16"/>
      <c r="B808" s="16"/>
      <c r="C808" s="16"/>
      <c r="D808" s="16"/>
    </row>
    <row r="809" spans="1:4" ht="24.95" customHeight="1" x14ac:dyDescent="0.15">
      <c r="A809" s="16"/>
      <c r="B809" s="16"/>
      <c r="C809" s="16"/>
      <c r="D809" s="16"/>
    </row>
    <row r="810" spans="1:4" ht="24.95" customHeight="1" x14ac:dyDescent="0.15">
      <c r="A810" s="16"/>
      <c r="B810" s="16"/>
      <c r="C810" s="16"/>
      <c r="D810" s="16"/>
    </row>
    <row r="811" spans="1:4" ht="24.95" customHeight="1" x14ac:dyDescent="0.15">
      <c r="A811" s="16"/>
      <c r="B811" s="16"/>
      <c r="C811" s="16"/>
      <c r="D811" s="16"/>
    </row>
    <row r="812" spans="1:4" ht="24.95" customHeight="1" x14ac:dyDescent="0.15">
      <c r="A812" s="16"/>
      <c r="B812" s="16"/>
      <c r="C812" s="16"/>
      <c r="D812" s="16"/>
    </row>
    <row r="813" spans="1:4" ht="24.95" customHeight="1" x14ac:dyDescent="0.15">
      <c r="A813" s="16"/>
      <c r="B813" s="16"/>
      <c r="C813" s="16"/>
      <c r="D813" s="16"/>
    </row>
    <row r="814" spans="1:4" ht="24.95" customHeight="1" x14ac:dyDescent="0.15">
      <c r="A814" s="16"/>
      <c r="B814" s="16"/>
      <c r="C814" s="16"/>
      <c r="D814" s="16"/>
    </row>
    <row r="815" spans="1:4" ht="24.95" customHeight="1" x14ac:dyDescent="0.15">
      <c r="A815" s="16"/>
      <c r="B815" s="16"/>
      <c r="C815" s="16"/>
      <c r="D815" s="16"/>
    </row>
    <row r="816" spans="1:4" ht="24.95" customHeight="1" x14ac:dyDescent="0.15">
      <c r="A816" s="16"/>
      <c r="B816" s="16"/>
      <c r="C816" s="16"/>
      <c r="D816" s="16"/>
    </row>
    <row r="817" spans="1:4" ht="24.95" customHeight="1" x14ac:dyDescent="0.15">
      <c r="A817" s="16"/>
      <c r="B817" s="16"/>
      <c r="C817" s="16"/>
      <c r="D817" s="16"/>
    </row>
    <row r="818" spans="1:4" ht="24.95" customHeight="1" x14ac:dyDescent="0.15">
      <c r="A818" s="16"/>
      <c r="B818" s="16"/>
      <c r="C818" s="16"/>
      <c r="D818" s="16"/>
    </row>
    <row r="819" spans="1:4" ht="24.95" customHeight="1" x14ac:dyDescent="0.15">
      <c r="A819" s="16"/>
      <c r="B819" s="16"/>
      <c r="C819" s="16"/>
      <c r="D819" s="16"/>
    </row>
    <row r="820" spans="1:4" ht="24.95" customHeight="1" x14ac:dyDescent="0.15">
      <c r="A820" s="16"/>
      <c r="B820" s="16"/>
      <c r="C820" s="16"/>
      <c r="D820" s="16"/>
    </row>
    <row r="821" spans="1:4" ht="24.95" customHeight="1" x14ac:dyDescent="0.15">
      <c r="A821" s="16"/>
      <c r="B821" s="16"/>
      <c r="C821" s="16"/>
      <c r="D821" s="16"/>
    </row>
    <row r="822" spans="1:4" ht="24.95" customHeight="1" x14ac:dyDescent="0.15">
      <c r="A822" s="16"/>
      <c r="B822" s="16"/>
      <c r="C822" s="16"/>
      <c r="D822" s="16"/>
    </row>
    <row r="823" spans="1:4" ht="24.95" customHeight="1" x14ac:dyDescent="0.15">
      <c r="A823" s="16"/>
      <c r="B823" s="16"/>
      <c r="C823" s="16"/>
      <c r="D823" s="16"/>
    </row>
    <row r="824" spans="1:4" ht="24.95" customHeight="1" x14ac:dyDescent="0.15">
      <c r="A824" s="16"/>
      <c r="B824" s="16"/>
      <c r="C824" s="16"/>
      <c r="D824" s="16"/>
    </row>
    <row r="825" spans="1:4" ht="24.95" customHeight="1" x14ac:dyDescent="0.15">
      <c r="A825" s="16"/>
      <c r="B825" s="16"/>
      <c r="C825" s="16"/>
      <c r="D825" s="16"/>
    </row>
    <row r="826" spans="1:4" ht="24.95" customHeight="1" x14ac:dyDescent="0.15">
      <c r="A826" s="16"/>
      <c r="B826" s="16"/>
      <c r="C826" s="16"/>
      <c r="D826" s="16"/>
    </row>
    <row r="827" spans="1:4" ht="24.95" customHeight="1" x14ac:dyDescent="0.15">
      <c r="A827" s="16"/>
      <c r="B827" s="16"/>
      <c r="C827" s="16"/>
      <c r="D827" s="16"/>
    </row>
    <row r="828" spans="1:4" ht="24.95" customHeight="1" x14ac:dyDescent="0.15">
      <c r="A828" s="16"/>
      <c r="B828" s="16"/>
      <c r="C828" s="16"/>
      <c r="D828" s="16"/>
    </row>
    <row r="829" spans="1:4" ht="24.95" customHeight="1" x14ac:dyDescent="0.15">
      <c r="A829" s="16"/>
      <c r="B829" s="16"/>
      <c r="C829" s="16"/>
      <c r="D829" s="16"/>
    </row>
    <row r="830" spans="1:4" ht="24.95" customHeight="1" x14ac:dyDescent="0.15">
      <c r="A830" s="16"/>
      <c r="B830" s="16"/>
      <c r="C830" s="16"/>
      <c r="D830" s="16"/>
    </row>
    <row r="831" spans="1:4" ht="24.95" customHeight="1" x14ac:dyDescent="0.15">
      <c r="A831" s="16"/>
      <c r="B831" s="16"/>
      <c r="C831" s="16"/>
      <c r="D831" s="16"/>
    </row>
    <row r="832" spans="1:4" ht="24.95" customHeight="1" x14ac:dyDescent="0.15">
      <c r="A832" s="16"/>
      <c r="B832" s="16"/>
      <c r="C832" s="16"/>
      <c r="D832" s="16"/>
    </row>
    <row r="833" spans="1:4" ht="24.95" customHeight="1" x14ac:dyDescent="0.15">
      <c r="A833" s="16"/>
      <c r="B833" s="16"/>
      <c r="C833" s="16"/>
      <c r="D833" s="16"/>
    </row>
    <row r="834" spans="1:4" ht="24.95" customHeight="1" x14ac:dyDescent="0.15">
      <c r="A834" s="16"/>
      <c r="B834" s="16"/>
      <c r="C834" s="16"/>
      <c r="D834" s="16"/>
    </row>
    <row r="835" spans="1:4" ht="24.95" customHeight="1" x14ac:dyDescent="0.15">
      <c r="A835" s="16"/>
      <c r="B835" s="16"/>
      <c r="C835" s="16"/>
      <c r="D835" s="16"/>
    </row>
    <row r="836" spans="1:4" ht="24.95" customHeight="1" x14ac:dyDescent="0.15">
      <c r="A836" s="16"/>
      <c r="B836" s="16"/>
      <c r="C836" s="16"/>
      <c r="D836" s="16"/>
    </row>
    <row r="837" spans="1:4" ht="24.95" customHeight="1" x14ac:dyDescent="0.15">
      <c r="A837" s="16"/>
      <c r="B837" s="16"/>
      <c r="C837" s="16"/>
      <c r="D837" s="16"/>
    </row>
    <row r="838" spans="1:4" ht="24.95" customHeight="1" x14ac:dyDescent="0.15">
      <c r="A838" s="16"/>
      <c r="B838" s="16"/>
      <c r="C838" s="16"/>
      <c r="D838" s="16"/>
    </row>
    <row r="839" spans="1:4" ht="24.95" customHeight="1" x14ac:dyDescent="0.15">
      <c r="A839" s="16"/>
      <c r="B839" s="16"/>
      <c r="C839" s="16"/>
      <c r="D839" s="16"/>
    </row>
    <row r="840" spans="1:4" ht="24.95" customHeight="1" x14ac:dyDescent="0.15">
      <c r="A840" s="16"/>
      <c r="B840" s="16"/>
      <c r="C840" s="16"/>
      <c r="D840" s="16"/>
    </row>
    <row r="841" spans="1:4" ht="24.95" customHeight="1" x14ac:dyDescent="0.15">
      <c r="A841" s="16"/>
      <c r="B841" s="16"/>
      <c r="C841" s="16"/>
      <c r="D841" s="16"/>
    </row>
    <row r="842" spans="1:4" ht="24.95" customHeight="1" x14ac:dyDescent="0.15">
      <c r="A842" s="16"/>
      <c r="B842" s="16"/>
      <c r="C842" s="16"/>
      <c r="D842" s="16"/>
    </row>
    <row r="843" spans="1:4" ht="24.95" customHeight="1" x14ac:dyDescent="0.15">
      <c r="A843" s="16"/>
      <c r="B843" s="16"/>
      <c r="C843" s="16"/>
      <c r="D843" s="16"/>
    </row>
    <row r="844" spans="1:4" ht="24.95" customHeight="1" x14ac:dyDescent="0.15">
      <c r="A844" s="16"/>
      <c r="B844" s="16"/>
      <c r="C844" s="16"/>
      <c r="D844" s="16"/>
    </row>
    <row r="845" spans="1:4" ht="24.95" customHeight="1" x14ac:dyDescent="0.15">
      <c r="A845" s="16"/>
      <c r="B845" s="16"/>
      <c r="C845" s="16"/>
      <c r="D845" s="16"/>
    </row>
    <row r="846" spans="1:4" ht="24.95" customHeight="1" x14ac:dyDescent="0.15">
      <c r="A846" s="16"/>
      <c r="B846" s="16"/>
      <c r="C846" s="16"/>
      <c r="D846" s="16"/>
    </row>
    <row r="847" spans="1:4" ht="24.95" customHeight="1" x14ac:dyDescent="0.15">
      <c r="A847" s="16"/>
      <c r="B847" s="16"/>
      <c r="C847" s="16"/>
      <c r="D847" s="16"/>
    </row>
    <row r="848" spans="1:4" ht="24.95" customHeight="1" x14ac:dyDescent="0.15">
      <c r="A848" s="16"/>
      <c r="B848" s="16"/>
      <c r="C848" s="16"/>
      <c r="D848" s="16"/>
    </row>
    <row r="849" spans="1:4" ht="24.95" customHeight="1" x14ac:dyDescent="0.15">
      <c r="A849" s="16"/>
      <c r="B849" s="16"/>
      <c r="C849" s="16"/>
      <c r="D849" s="16"/>
    </row>
    <row r="850" spans="1:4" ht="24.95" customHeight="1" x14ac:dyDescent="0.15">
      <c r="A850" s="16"/>
      <c r="B850" s="16"/>
      <c r="C850" s="16"/>
      <c r="D850" s="16"/>
    </row>
    <row r="851" spans="1:4" ht="24.95" customHeight="1" x14ac:dyDescent="0.15">
      <c r="A851" s="16"/>
      <c r="B851" s="16"/>
      <c r="C851" s="16"/>
      <c r="D851" s="16"/>
    </row>
    <row r="852" spans="1:4" ht="24.95" customHeight="1" x14ac:dyDescent="0.15">
      <c r="A852" s="16"/>
      <c r="B852" s="16"/>
      <c r="C852" s="16"/>
      <c r="D852" s="16"/>
    </row>
    <row r="853" spans="1:4" ht="24.95" customHeight="1" x14ac:dyDescent="0.15">
      <c r="A853" s="16"/>
      <c r="B853" s="16"/>
      <c r="C853" s="16"/>
      <c r="D853" s="16"/>
    </row>
    <row r="854" spans="1:4" ht="24.95" customHeight="1" x14ac:dyDescent="0.15">
      <c r="A854" s="16"/>
      <c r="B854" s="16"/>
      <c r="C854" s="16"/>
      <c r="D854" s="16"/>
    </row>
    <row r="855" spans="1:4" ht="24.95" customHeight="1" x14ac:dyDescent="0.15">
      <c r="A855" s="16"/>
      <c r="B855" s="16"/>
      <c r="C855" s="16"/>
      <c r="D855" s="16"/>
    </row>
    <row r="856" spans="1:4" ht="24.95" customHeight="1" x14ac:dyDescent="0.15">
      <c r="A856" s="16"/>
      <c r="B856" s="16"/>
      <c r="C856" s="16"/>
      <c r="D856" s="16"/>
    </row>
    <row r="857" spans="1:4" ht="24.95" customHeight="1" x14ac:dyDescent="0.15">
      <c r="A857" s="16"/>
      <c r="B857" s="16"/>
      <c r="C857" s="16"/>
      <c r="D857" s="16"/>
    </row>
    <row r="858" spans="1:4" ht="24.95" customHeight="1" x14ac:dyDescent="0.15">
      <c r="A858" s="16"/>
      <c r="B858" s="16"/>
      <c r="C858" s="16"/>
      <c r="D858" s="16"/>
    </row>
    <row r="859" spans="1:4" ht="24.95" customHeight="1" x14ac:dyDescent="0.15">
      <c r="A859" s="16"/>
      <c r="B859" s="16"/>
      <c r="C859" s="16"/>
      <c r="D859" s="16"/>
    </row>
    <row r="860" spans="1:4" ht="24.95" customHeight="1" x14ac:dyDescent="0.15">
      <c r="A860" s="16"/>
      <c r="B860" s="16"/>
      <c r="C860" s="16"/>
      <c r="D860" s="16"/>
    </row>
    <row r="861" spans="1:4" ht="24.95" customHeight="1" x14ac:dyDescent="0.15">
      <c r="A861" s="16"/>
      <c r="B861" s="16"/>
      <c r="C861" s="16"/>
      <c r="D861" s="16"/>
    </row>
    <row r="862" spans="1:4" ht="24.95" customHeight="1" x14ac:dyDescent="0.15">
      <c r="A862" s="16"/>
      <c r="B862" s="16"/>
      <c r="C862" s="16"/>
      <c r="D862" s="16"/>
    </row>
    <row r="863" spans="1:4" ht="24.95" customHeight="1" x14ac:dyDescent="0.15">
      <c r="A863" s="16"/>
      <c r="B863" s="16"/>
      <c r="C863" s="16"/>
      <c r="D863" s="16"/>
    </row>
    <row r="864" spans="1:4" ht="24.95" customHeight="1" x14ac:dyDescent="0.15">
      <c r="A864" s="16"/>
      <c r="B864" s="16"/>
      <c r="C864" s="16"/>
      <c r="D864" s="16"/>
    </row>
    <row r="865" spans="1:4" ht="24.95" customHeight="1" x14ac:dyDescent="0.15">
      <c r="A865" s="16"/>
      <c r="B865" s="16"/>
      <c r="C865" s="16"/>
      <c r="D865" s="16"/>
    </row>
    <row r="866" spans="1:4" ht="24.95" customHeight="1" x14ac:dyDescent="0.15">
      <c r="A866" s="16"/>
      <c r="B866" s="16"/>
      <c r="C866" s="16"/>
      <c r="D866" s="16"/>
    </row>
    <row r="867" spans="1:4" ht="24.95" customHeight="1" x14ac:dyDescent="0.15">
      <c r="A867" s="16"/>
      <c r="B867" s="16"/>
      <c r="C867" s="16"/>
      <c r="D867" s="16"/>
    </row>
    <row r="868" spans="1:4" ht="24.95" customHeight="1" x14ac:dyDescent="0.15">
      <c r="A868" s="16"/>
      <c r="B868" s="16"/>
      <c r="C868" s="16"/>
      <c r="D868" s="16"/>
    </row>
    <row r="869" spans="1:4" ht="24.95" customHeight="1" x14ac:dyDescent="0.15">
      <c r="A869" s="16"/>
      <c r="B869" s="16"/>
      <c r="C869" s="16"/>
      <c r="D869" s="16"/>
    </row>
    <row r="870" spans="1:4" ht="24.95" customHeight="1" x14ac:dyDescent="0.15">
      <c r="A870" s="16"/>
      <c r="B870" s="16"/>
      <c r="C870" s="16"/>
      <c r="D870" s="16"/>
    </row>
    <row r="871" spans="1:4" ht="24.95" customHeight="1" x14ac:dyDescent="0.15">
      <c r="A871" s="16"/>
      <c r="B871" s="16"/>
      <c r="C871" s="16"/>
      <c r="D871" s="16"/>
    </row>
    <row r="872" spans="1:4" ht="24.95" customHeight="1" x14ac:dyDescent="0.15">
      <c r="A872" s="16"/>
      <c r="B872" s="16"/>
      <c r="C872" s="16"/>
      <c r="D872" s="16"/>
    </row>
    <row r="873" spans="1:4" ht="24.95" customHeight="1" x14ac:dyDescent="0.15">
      <c r="A873" s="16"/>
      <c r="B873" s="16"/>
      <c r="C873" s="16"/>
      <c r="D873" s="16"/>
    </row>
    <row r="874" spans="1:4" ht="24.95" customHeight="1" x14ac:dyDescent="0.15">
      <c r="A874" s="16"/>
      <c r="B874" s="16"/>
      <c r="C874" s="16"/>
      <c r="D874" s="16"/>
    </row>
    <row r="875" spans="1:4" ht="24.95" customHeight="1" x14ac:dyDescent="0.15">
      <c r="A875" s="16"/>
      <c r="B875" s="16"/>
      <c r="C875" s="16"/>
      <c r="D875" s="16"/>
    </row>
    <row r="876" spans="1:4" ht="24.95" customHeight="1" x14ac:dyDescent="0.15">
      <c r="A876" s="16"/>
      <c r="B876" s="16"/>
      <c r="C876" s="16"/>
      <c r="D876" s="16"/>
    </row>
    <row r="877" spans="1:4" ht="24.95" customHeight="1" x14ac:dyDescent="0.15">
      <c r="A877" s="16"/>
      <c r="B877" s="16"/>
      <c r="C877" s="16"/>
      <c r="D877" s="16"/>
    </row>
    <row r="878" spans="1:4" ht="24.95" customHeight="1" x14ac:dyDescent="0.15">
      <c r="A878" s="16"/>
      <c r="B878" s="16"/>
      <c r="C878" s="16"/>
      <c r="D878" s="16"/>
    </row>
    <row r="879" spans="1:4" ht="24.95" customHeight="1" x14ac:dyDescent="0.15">
      <c r="A879" s="16"/>
      <c r="B879" s="16"/>
      <c r="C879" s="16"/>
      <c r="D879" s="16"/>
    </row>
    <row r="880" spans="1:4" ht="24.95" customHeight="1" x14ac:dyDescent="0.15">
      <c r="A880" s="16"/>
      <c r="B880" s="16"/>
      <c r="C880" s="16"/>
      <c r="D880" s="16"/>
    </row>
    <row r="881" spans="1:4" ht="24.95" customHeight="1" x14ac:dyDescent="0.15">
      <c r="A881" s="16"/>
      <c r="B881" s="16"/>
      <c r="C881" s="16"/>
      <c r="D881" s="16"/>
    </row>
    <row r="882" spans="1:4" ht="24.95" customHeight="1" x14ac:dyDescent="0.15">
      <c r="A882" s="16"/>
      <c r="B882" s="16"/>
      <c r="C882" s="16"/>
      <c r="D882" s="16"/>
    </row>
    <row r="883" spans="1:4" ht="24.95" customHeight="1" x14ac:dyDescent="0.15">
      <c r="A883" s="16"/>
      <c r="B883" s="16"/>
      <c r="C883" s="16"/>
      <c r="D883" s="16"/>
    </row>
    <row r="884" spans="1:4" ht="24.95" customHeight="1" x14ac:dyDescent="0.15">
      <c r="A884" s="16"/>
      <c r="B884" s="16"/>
      <c r="C884" s="16"/>
      <c r="D884" s="16"/>
    </row>
    <row r="885" spans="1:4" ht="24.95" customHeight="1" x14ac:dyDescent="0.15">
      <c r="A885" s="16"/>
      <c r="B885" s="16"/>
      <c r="C885" s="16"/>
      <c r="D885" s="16"/>
    </row>
    <row r="886" spans="1:4" ht="24.95" customHeight="1" x14ac:dyDescent="0.15">
      <c r="A886" s="16"/>
      <c r="B886" s="16"/>
      <c r="C886" s="16"/>
      <c r="D886" s="16"/>
    </row>
    <row r="887" spans="1:4" ht="24.95" customHeight="1" x14ac:dyDescent="0.15">
      <c r="A887" s="16"/>
      <c r="B887" s="16"/>
      <c r="C887" s="16"/>
      <c r="D887" s="16"/>
    </row>
    <row r="888" spans="1:4" ht="24.95" customHeight="1" x14ac:dyDescent="0.15">
      <c r="A888" s="16"/>
      <c r="B888" s="16"/>
      <c r="C888" s="16"/>
      <c r="D888" s="16"/>
    </row>
    <row r="889" spans="1:4" ht="24.95" customHeight="1" x14ac:dyDescent="0.15">
      <c r="A889" s="16"/>
      <c r="B889" s="16"/>
      <c r="C889" s="16"/>
      <c r="D889" s="16"/>
    </row>
    <row r="890" spans="1:4" ht="24.95" customHeight="1" x14ac:dyDescent="0.15">
      <c r="A890" s="16"/>
      <c r="B890" s="16"/>
      <c r="C890" s="16"/>
      <c r="D890" s="16"/>
    </row>
    <row r="891" spans="1:4" ht="24.95" customHeight="1" x14ac:dyDescent="0.15">
      <c r="A891" s="16"/>
      <c r="B891" s="16"/>
      <c r="C891" s="16"/>
      <c r="D891" s="16"/>
    </row>
    <row r="892" spans="1:4" ht="24.95" customHeight="1" x14ac:dyDescent="0.15">
      <c r="A892" s="16"/>
      <c r="B892" s="16"/>
      <c r="C892" s="16"/>
      <c r="D892" s="16"/>
    </row>
    <row r="893" spans="1:4" ht="24.95" customHeight="1" x14ac:dyDescent="0.15">
      <c r="A893" s="16"/>
      <c r="B893" s="16"/>
      <c r="C893" s="16"/>
      <c r="D893" s="16"/>
    </row>
    <row r="894" spans="1:4" ht="24.95" customHeight="1" x14ac:dyDescent="0.15">
      <c r="A894" s="16"/>
      <c r="B894" s="16"/>
      <c r="C894" s="16"/>
      <c r="D894" s="16"/>
    </row>
    <row r="895" spans="1:4" ht="24.95" customHeight="1" x14ac:dyDescent="0.15">
      <c r="A895" s="16"/>
      <c r="B895" s="16"/>
      <c r="C895" s="16"/>
      <c r="D895" s="16"/>
    </row>
    <row r="896" spans="1:4" ht="24.95" customHeight="1" x14ac:dyDescent="0.15">
      <c r="A896" s="16"/>
      <c r="B896" s="16"/>
      <c r="C896" s="16"/>
      <c r="D896" s="16"/>
    </row>
    <row r="897" spans="1:4" ht="24.95" customHeight="1" x14ac:dyDescent="0.15">
      <c r="A897" s="16"/>
      <c r="B897" s="16"/>
      <c r="C897" s="16"/>
      <c r="D897" s="16"/>
    </row>
    <row r="898" spans="1:4" ht="24.95" customHeight="1" x14ac:dyDescent="0.15">
      <c r="A898" s="16"/>
      <c r="B898" s="16"/>
      <c r="C898" s="16"/>
      <c r="D898" s="16"/>
    </row>
    <row r="899" spans="1:4" ht="24.95" customHeight="1" x14ac:dyDescent="0.15">
      <c r="A899" s="16"/>
      <c r="B899" s="16"/>
      <c r="C899" s="16"/>
      <c r="D899" s="16"/>
    </row>
    <row r="900" spans="1:4" ht="24.95" customHeight="1" x14ac:dyDescent="0.15">
      <c r="A900" s="16"/>
      <c r="B900" s="16"/>
      <c r="C900" s="16"/>
      <c r="D900" s="16"/>
    </row>
    <row r="901" spans="1:4" ht="24.95" customHeight="1" x14ac:dyDescent="0.15">
      <c r="A901" s="16"/>
      <c r="B901" s="16"/>
      <c r="C901" s="16"/>
      <c r="D901" s="16"/>
    </row>
    <row r="902" spans="1:4" ht="24.95" customHeight="1" x14ac:dyDescent="0.15">
      <c r="A902" s="16"/>
      <c r="B902" s="16"/>
      <c r="C902" s="16"/>
      <c r="D902" s="16"/>
    </row>
    <row r="903" spans="1:4" ht="24.95" customHeight="1" x14ac:dyDescent="0.15">
      <c r="A903" s="16"/>
      <c r="B903" s="16"/>
      <c r="C903" s="16"/>
      <c r="D903" s="16"/>
    </row>
    <row r="904" spans="1:4" ht="24.95" customHeight="1" x14ac:dyDescent="0.15">
      <c r="A904" s="16"/>
      <c r="B904" s="16"/>
      <c r="C904" s="16"/>
      <c r="D904" s="16"/>
    </row>
    <row r="905" spans="1:4" ht="24.95" customHeight="1" x14ac:dyDescent="0.15">
      <c r="A905" s="16"/>
      <c r="B905" s="16"/>
      <c r="C905" s="16"/>
      <c r="D905" s="16"/>
    </row>
    <row r="906" spans="1:4" ht="24.95" customHeight="1" x14ac:dyDescent="0.15">
      <c r="A906" s="16"/>
      <c r="B906" s="16"/>
      <c r="C906" s="16"/>
      <c r="D906" s="16"/>
    </row>
    <row r="907" spans="1:4" ht="24.95" customHeight="1" x14ac:dyDescent="0.15">
      <c r="A907" s="16"/>
      <c r="B907" s="16"/>
      <c r="C907" s="16"/>
      <c r="D907" s="16"/>
    </row>
    <row r="908" spans="1:4" ht="24.95" customHeight="1" x14ac:dyDescent="0.15">
      <c r="A908" s="16"/>
      <c r="B908" s="16"/>
      <c r="C908" s="16"/>
      <c r="D908" s="16"/>
    </row>
    <row r="909" spans="1:4" ht="24.95" customHeight="1" x14ac:dyDescent="0.15">
      <c r="A909" s="16"/>
      <c r="B909" s="16"/>
      <c r="C909" s="16"/>
      <c r="D909" s="16"/>
    </row>
    <row r="910" spans="1:4" ht="24.95" customHeight="1" x14ac:dyDescent="0.15">
      <c r="A910" s="16"/>
      <c r="B910" s="16"/>
      <c r="C910" s="16"/>
      <c r="D910" s="16"/>
    </row>
    <row r="911" spans="1:4" ht="24.95" customHeight="1" x14ac:dyDescent="0.15">
      <c r="A911" s="16"/>
      <c r="B911" s="16"/>
      <c r="C911" s="16"/>
      <c r="D911" s="16"/>
    </row>
    <row r="912" spans="1:4" ht="24.95" customHeight="1" x14ac:dyDescent="0.15">
      <c r="A912" s="16"/>
      <c r="B912" s="16"/>
      <c r="C912" s="16"/>
      <c r="D912" s="16"/>
    </row>
    <row r="913" spans="1:4" ht="24.95" customHeight="1" x14ac:dyDescent="0.15">
      <c r="A913" s="16"/>
      <c r="B913" s="16"/>
      <c r="C913" s="16"/>
      <c r="D913" s="16"/>
    </row>
    <row r="914" spans="1:4" ht="24.95" customHeight="1" x14ac:dyDescent="0.15">
      <c r="A914" s="16"/>
      <c r="B914" s="16"/>
      <c r="C914" s="16"/>
      <c r="D914" s="16"/>
    </row>
    <row r="915" spans="1:4" ht="24.95" customHeight="1" x14ac:dyDescent="0.15">
      <c r="A915" s="16"/>
      <c r="B915" s="16"/>
      <c r="C915" s="16"/>
      <c r="D915" s="16"/>
    </row>
    <row r="916" spans="1:4" ht="24.95" customHeight="1" x14ac:dyDescent="0.15">
      <c r="A916" s="16"/>
      <c r="B916" s="16"/>
      <c r="C916" s="16"/>
      <c r="D916" s="16"/>
    </row>
    <row r="917" spans="1:4" ht="24.95" customHeight="1" x14ac:dyDescent="0.15">
      <c r="A917" s="16"/>
      <c r="B917" s="16"/>
      <c r="C917" s="16"/>
      <c r="D917" s="16"/>
    </row>
    <row r="918" spans="1:4" ht="24.95" customHeight="1" x14ac:dyDescent="0.15">
      <c r="A918" s="16"/>
      <c r="B918" s="16"/>
      <c r="C918" s="16"/>
      <c r="D918" s="16"/>
    </row>
    <row r="919" spans="1:4" ht="24.95" customHeight="1" x14ac:dyDescent="0.15">
      <c r="A919" s="16"/>
      <c r="B919" s="16"/>
      <c r="C919" s="16"/>
      <c r="D919" s="16"/>
    </row>
    <row r="920" spans="1:4" ht="24.95" customHeight="1" x14ac:dyDescent="0.15">
      <c r="A920" s="16"/>
      <c r="B920" s="16"/>
      <c r="C920" s="16"/>
      <c r="D920" s="16"/>
    </row>
    <row r="921" spans="1:4" ht="24.95" customHeight="1" x14ac:dyDescent="0.15">
      <c r="A921" s="16"/>
      <c r="B921" s="16"/>
      <c r="C921" s="16"/>
      <c r="D921" s="16"/>
    </row>
    <row r="922" spans="1:4" ht="24.95" customHeight="1" x14ac:dyDescent="0.15">
      <c r="A922" s="16"/>
      <c r="B922" s="16"/>
      <c r="C922" s="16"/>
      <c r="D922" s="16"/>
    </row>
    <row r="923" spans="1:4" ht="24.95" customHeight="1" x14ac:dyDescent="0.15">
      <c r="A923" s="16"/>
      <c r="B923" s="16"/>
      <c r="C923" s="16"/>
      <c r="D923" s="16"/>
    </row>
    <row r="924" spans="1:4" ht="24.95" customHeight="1" x14ac:dyDescent="0.15">
      <c r="A924" s="16"/>
      <c r="B924" s="16"/>
      <c r="C924" s="16"/>
      <c r="D924" s="16"/>
    </row>
    <row r="925" spans="1:4" ht="24.95" customHeight="1" x14ac:dyDescent="0.15">
      <c r="A925" s="16"/>
      <c r="B925" s="16"/>
      <c r="C925" s="16"/>
      <c r="D925" s="16"/>
    </row>
    <row r="926" spans="1:4" ht="24.95" customHeight="1" x14ac:dyDescent="0.15">
      <c r="A926" s="16"/>
      <c r="B926" s="16"/>
      <c r="C926" s="16"/>
      <c r="D926" s="16"/>
    </row>
    <row r="927" spans="1:4" ht="24.95" customHeight="1" x14ac:dyDescent="0.15">
      <c r="A927" s="16"/>
      <c r="B927" s="16"/>
      <c r="C927" s="16"/>
      <c r="D927" s="16"/>
    </row>
    <row r="928" spans="1:4" ht="24.95" customHeight="1" x14ac:dyDescent="0.15">
      <c r="A928" s="16"/>
      <c r="B928" s="16"/>
      <c r="C928" s="16"/>
      <c r="D928" s="16"/>
    </row>
    <row r="929" spans="1:4" ht="24.95" customHeight="1" x14ac:dyDescent="0.15">
      <c r="A929" s="16"/>
      <c r="B929" s="16"/>
      <c r="C929" s="16"/>
      <c r="D929" s="16"/>
    </row>
    <row r="930" spans="1:4" ht="24.95" customHeight="1" x14ac:dyDescent="0.15">
      <c r="A930" s="16"/>
      <c r="B930" s="16"/>
      <c r="C930" s="16"/>
      <c r="D930" s="16"/>
    </row>
    <row r="931" spans="1:4" ht="24.95" customHeight="1" x14ac:dyDescent="0.15">
      <c r="A931" s="16"/>
      <c r="B931" s="16"/>
      <c r="C931" s="16"/>
      <c r="D931" s="16"/>
    </row>
    <row r="932" spans="1:4" ht="24.95" customHeight="1" x14ac:dyDescent="0.15">
      <c r="A932" s="16"/>
      <c r="B932" s="16"/>
      <c r="C932" s="16"/>
      <c r="D932" s="16"/>
    </row>
    <row r="933" spans="1:4" ht="24.95" customHeight="1" x14ac:dyDescent="0.15">
      <c r="A933" s="16"/>
      <c r="B933" s="16"/>
      <c r="C933" s="16"/>
      <c r="D933" s="16"/>
    </row>
    <row r="934" spans="1:4" ht="24.95" customHeight="1" x14ac:dyDescent="0.15">
      <c r="A934" s="16"/>
      <c r="B934" s="16"/>
      <c r="C934" s="16"/>
      <c r="D934" s="16"/>
    </row>
    <row r="935" spans="1:4" ht="24.95" customHeight="1" x14ac:dyDescent="0.15">
      <c r="A935" s="16"/>
      <c r="B935" s="16"/>
      <c r="C935" s="16"/>
      <c r="D935" s="16"/>
    </row>
    <row r="936" spans="1:4" ht="24.95" customHeight="1" x14ac:dyDescent="0.15">
      <c r="A936" s="16"/>
      <c r="B936" s="16"/>
      <c r="C936" s="16"/>
      <c r="D936" s="16"/>
    </row>
    <row r="937" spans="1:4" ht="24.95" customHeight="1" x14ac:dyDescent="0.15">
      <c r="A937" s="16"/>
      <c r="B937" s="16"/>
      <c r="C937" s="16"/>
      <c r="D937" s="16"/>
    </row>
    <row r="938" spans="1:4" ht="24.95" customHeight="1" x14ac:dyDescent="0.15">
      <c r="A938" s="16"/>
      <c r="B938" s="16"/>
      <c r="C938" s="16"/>
      <c r="D938" s="16"/>
    </row>
    <row r="939" spans="1:4" ht="24.95" customHeight="1" x14ac:dyDescent="0.15">
      <c r="A939" s="16"/>
      <c r="B939" s="16"/>
      <c r="C939" s="16"/>
      <c r="D939" s="16"/>
    </row>
    <row r="940" spans="1:4" ht="24.95" customHeight="1" x14ac:dyDescent="0.15">
      <c r="A940" s="16"/>
      <c r="B940" s="16"/>
      <c r="C940" s="16"/>
      <c r="D940" s="16"/>
    </row>
    <row r="941" spans="1:4" ht="24.95" customHeight="1" x14ac:dyDescent="0.15">
      <c r="A941" s="16"/>
      <c r="B941" s="16"/>
      <c r="C941" s="16"/>
      <c r="D941" s="16"/>
    </row>
    <row r="942" spans="1:4" ht="24.95" customHeight="1" x14ac:dyDescent="0.15">
      <c r="A942" s="16"/>
      <c r="B942" s="16"/>
      <c r="C942" s="16"/>
      <c r="D942" s="16"/>
    </row>
    <row r="943" spans="1:4" ht="24.95" customHeight="1" x14ac:dyDescent="0.15">
      <c r="A943" s="16"/>
      <c r="B943" s="16"/>
      <c r="C943" s="16"/>
      <c r="D943" s="16"/>
    </row>
    <row r="944" spans="1:4" ht="24.95" customHeight="1" x14ac:dyDescent="0.15">
      <c r="A944" s="16"/>
      <c r="B944" s="16"/>
      <c r="C944" s="16"/>
      <c r="D944" s="16"/>
    </row>
    <row r="945" spans="1:4" ht="24.95" customHeight="1" x14ac:dyDescent="0.15">
      <c r="A945" s="16"/>
      <c r="B945" s="16"/>
      <c r="C945" s="16"/>
      <c r="D945" s="16"/>
    </row>
    <row r="946" spans="1:4" ht="24.95" customHeight="1" x14ac:dyDescent="0.15">
      <c r="A946" s="16"/>
      <c r="B946" s="16"/>
      <c r="C946" s="16"/>
      <c r="D946" s="16"/>
    </row>
    <row r="947" spans="1:4" ht="24.95" customHeight="1" x14ac:dyDescent="0.15">
      <c r="A947" s="16"/>
      <c r="B947" s="16"/>
      <c r="C947" s="16"/>
      <c r="D947" s="16"/>
    </row>
    <row r="948" spans="1:4" ht="24.95" customHeight="1" x14ac:dyDescent="0.15">
      <c r="A948" s="16"/>
      <c r="B948" s="16"/>
      <c r="C948" s="16"/>
      <c r="D948" s="16"/>
    </row>
    <row r="949" spans="1:4" ht="24.95" customHeight="1" x14ac:dyDescent="0.15">
      <c r="A949" s="16"/>
      <c r="B949" s="16"/>
      <c r="C949" s="16"/>
      <c r="D949" s="16"/>
    </row>
    <row r="950" spans="1:4" ht="24.95" customHeight="1" x14ac:dyDescent="0.15">
      <c r="A950" s="16"/>
      <c r="B950" s="16"/>
      <c r="C950" s="16"/>
      <c r="D950" s="16"/>
    </row>
    <row r="951" spans="1:4" ht="24.95" customHeight="1" x14ac:dyDescent="0.15">
      <c r="A951" s="16"/>
      <c r="B951" s="16"/>
      <c r="C951" s="16"/>
      <c r="D951" s="16"/>
    </row>
    <row r="952" spans="1:4" ht="24.95" customHeight="1" x14ac:dyDescent="0.15">
      <c r="A952" s="16"/>
      <c r="B952" s="16"/>
      <c r="C952" s="16"/>
      <c r="D952" s="16"/>
    </row>
    <row r="953" spans="1:4" ht="24.95" customHeight="1" x14ac:dyDescent="0.15">
      <c r="A953" s="16"/>
      <c r="B953" s="16"/>
      <c r="C953" s="16"/>
      <c r="D953" s="16"/>
    </row>
    <row r="954" spans="1:4" ht="24.95" customHeight="1" x14ac:dyDescent="0.15">
      <c r="A954" s="16"/>
      <c r="B954" s="16"/>
      <c r="C954" s="16"/>
      <c r="D954" s="16"/>
    </row>
    <row r="955" spans="1:4" ht="24.95" customHeight="1" x14ac:dyDescent="0.15">
      <c r="A955" s="16"/>
      <c r="B955" s="16"/>
      <c r="C955" s="16"/>
      <c r="D955" s="16"/>
    </row>
    <row r="956" spans="1:4" ht="24.95" customHeight="1" x14ac:dyDescent="0.15">
      <c r="A956" s="16"/>
      <c r="B956" s="16"/>
      <c r="C956" s="16"/>
      <c r="D956" s="16"/>
    </row>
    <row r="957" spans="1:4" ht="24.95" customHeight="1" x14ac:dyDescent="0.15">
      <c r="A957" s="16"/>
      <c r="B957" s="16"/>
      <c r="C957" s="16"/>
      <c r="D957" s="16"/>
    </row>
    <row r="958" spans="1:4" ht="24.95" customHeight="1" x14ac:dyDescent="0.15">
      <c r="A958" s="16"/>
      <c r="B958" s="16"/>
      <c r="C958" s="16"/>
      <c r="D958" s="16"/>
    </row>
    <row r="959" spans="1:4" ht="24.95" customHeight="1" x14ac:dyDescent="0.15">
      <c r="A959" s="16"/>
      <c r="B959" s="16"/>
      <c r="C959" s="16"/>
      <c r="D959" s="16"/>
    </row>
    <row r="960" spans="1:4" ht="24.95" customHeight="1" x14ac:dyDescent="0.15">
      <c r="A960" s="16"/>
      <c r="B960" s="16"/>
      <c r="C960" s="16"/>
      <c r="D960" s="16"/>
    </row>
    <row r="961" spans="1:4" ht="24.95" customHeight="1" x14ac:dyDescent="0.15">
      <c r="A961" s="16"/>
      <c r="B961" s="16"/>
      <c r="C961" s="16"/>
      <c r="D961" s="16"/>
    </row>
    <row r="962" spans="1:4" ht="24.95" customHeight="1" x14ac:dyDescent="0.15">
      <c r="A962" s="16"/>
      <c r="B962" s="16"/>
      <c r="C962" s="16"/>
      <c r="D962" s="16"/>
    </row>
    <row r="963" spans="1:4" ht="24.95" customHeight="1" x14ac:dyDescent="0.15">
      <c r="A963" s="16"/>
      <c r="B963" s="16"/>
      <c r="C963" s="16"/>
      <c r="D963" s="16"/>
    </row>
    <row r="964" spans="1:4" ht="24.95" customHeight="1" x14ac:dyDescent="0.15">
      <c r="A964" s="16"/>
      <c r="B964" s="16"/>
      <c r="C964" s="16"/>
      <c r="D964" s="16"/>
    </row>
    <row r="965" spans="1:4" ht="24.95" customHeight="1" x14ac:dyDescent="0.15">
      <c r="A965" s="16"/>
      <c r="B965" s="16"/>
      <c r="C965" s="16"/>
      <c r="D965" s="16"/>
    </row>
    <row r="966" spans="1:4" ht="24.95" customHeight="1" x14ac:dyDescent="0.15">
      <c r="A966" s="16"/>
      <c r="B966" s="16"/>
      <c r="C966" s="16"/>
      <c r="D966" s="16"/>
    </row>
    <row r="967" spans="1:4" ht="24.95" customHeight="1" x14ac:dyDescent="0.15">
      <c r="A967" s="16"/>
      <c r="B967" s="16"/>
      <c r="C967" s="16"/>
      <c r="D967" s="16"/>
    </row>
    <row r="968" spans="1:4" ht="24.95" customHeight="1" x14ac:dyDescent="0.15">
      <c r="A968" s="16"/>
      <c r="B968" s="16"/>
      <c r="C968" s="16"/>
      <c r="D968" s="16"/>
    </row>
    <row r="969" spans="1:4" ht="24.95" customHeight="1" x14ac:dyDescent="0.15">
      <c r="A969" s="16"/>
      <c r="B969" s="16"/>
      <c r="C969" s="16"/>
      <c r="D969" s="16"/>
    </row>
    <row r="970" spans="1:4" ht="24.95" customHeight="1" x14ac:dyDescent="0.15">
      <c r="A970" s="16"/>
      <c r="B970" s="16"/>
      <c r="C970" s="16"/>
      <c r="D970" s="16"/>
    </row>
    <row r="971" spans="1:4" ht="24.95" customHeight="1" x14ac:dyDescent="0.15">
      <c r="A971" s="16"/>
      <c r="B971" s="16"/>
      <c r="C971" s="16"/>
      <c r="D971" s="16"/>
    </row>
    <row r="972" spans="1:4" ht="24.95" customHeight="1" x14ac:dyDescent="0.15">
      <c r="A972" s="16"/>
      <c r="B972" s="16"/>
      <c r="C972" s="16"/>
      <c r="D972" s="16"/>
    </row>
    <row r="973" spans="1:4" ht="24.95" customHeight="1" x14ac:dyDescent="0.15">
      <c r="A973" s="16"/>
      <c r="B973" s="16"/>
      <c r="C973" s="16"/>
      <c r="D973" s="16"/>
    </row>
    <row r="974" spans="1:4" ht="24.95" customHeight="1" x14ac:dyDescent="0.15">
      <c r="A974" s="16"/>
      <c r="B974" s="16"/>
      <c r="C974" s="16"/>
      <c r="D974" s="16"/>
    </row>
    <row r="975" spans="1:4" ht="24.95" customHeight="1" x14ac:dyDescent="0.15">
      <c r="A975" s="16"/>
      <c r="B975" s="16"/>
      <c r="C975" s="16"/>
      <c r="D975" s="16"/>
    </row>
    <row r="976" spans="1:4" ht="24.95" customHeight="1" x14ac:dyDescent="0.15">
      <c r="A976" s="16"/>
      <c r="B976" s="16"/>
      <c r="C976" s="16"/>
      <c r="D976" s="16"/>
    </row>
    <row r="977" spans="1:4" ht="24.95" customHeight="1" x14ac:dyDescent="0.15">
      <c r="A977" s="16"/>
      <c r="B977" s="16"/>
      <c r="C977" s="16"/>
      <c r="D977" s="16"/>
    </row>
    <row r="978" spans="1:4" ht="24.95" customHeight="1" x14ac:dyDescent="0.15">
      <c r="A978" s="16"/>
      <c r="B978" s="16"/>
      <c r="C978" s="16"/>
      <c r="D978" s="16"/>
    </row>
    <row r="979" spans="1:4" ht="24.95" customHeight="1" x14ac:dyDescent="0.15">
      <c r="A979" s="16"/>
      <c r="B979" s="16"/>
      <c r="C979" s="16"/>
      <c r="D979" s="16"/>
    </row>
    <row r="980" spans="1:4" ht="24.95" customHeight="1" x14ac:dyDescent="0.15">
      <c r="A980" s="16"/>
      <c r="B980" s="16"/>
      <c r="C980" s="16"/>
      <c r="D980" s="16"/>
    </row>
    <row r="981" spans="1:4" ht="24.95" customHeight="1" x14ac:dyDescent="0.15">
      <c r="A981" s="16"/>
      <c r="B981" s="16"/>
      <c r="C981" s="16"/>
      <c r="D981" s="16"/>
    </row>
    <row r="982" spans="1:4" ht="24.95" customHeight="1" x14ac:dyDescent="0.15">
      <c r="A982" s="16"/>
      <c r="B982" s="16"/>
      <c r="C982" s="16"/>
      <c r="D982" s="16"/>
    </row>
    <row r="983" spans="1:4" ht="24.95" customHeight="1" x14ac:dyDescent="0.15">
      <c r="A983" s="16"/>
      <c r="B983" s="16"/>
      <c r="C983" s="16"/>
      <c r="D983" s="16"/>
    </row>
    <row r="984" spans="1:4" ht="24.95" customHeight="1" x14ac:dyDescent="0.15">
      <c r="A984" s="16"/>
      <c r="B984" s="16"/>
      <c r="C984" s="16"/>
      <c r="D984" s="16"/>
    </row>
    <row r="985" spans="1:4" ht="24.95" customHeight="1" x14ac:dyDescent="0.15">
      <c r="A985" s="16"/>
      <c r="B985" s="16"/>
      <c r="C985" s="16"/>
      <c r="D985" s="16"/>
    </row>
    <row r="986" spans="1:4" ht="24.95" customHeight="1" x14ac:dyDescent="0.15">
      <c r="A986" s="16"/>
      <c r="B986" s="16"/>
      <c r="C986" s="16"/>
      <c r="D986" s="16"/>
    </row>
    <row r="987" spans="1:4" ht="24.95" customHeight="1" x14ac:dyDescent="0.15">
      <c r="A987" s="16"/>
      <c r="B987" s="16"/>
      <c r="C987" s="16"/>
      <c r="D987" s="16"/>
    </row>
    <row r="988" spans="1:4" ht="24.95" customHeight="1" x14ac:dyDescent="0.15">
      <c r="A988" s="16"/>
      <c r="B988" s="16"/>
      <c r="C988" s="16"/>
      <c r="D988" s="16"/>
    </row>
    <row r="989" spans="1:4" ht="24.95" customHeight="1" x14ac:dyDescent="0.15">
      <c r="A989" s="16"/>
      <c r="B989" s="16"/>
      <c r="C989" s="16"/>
      <c r="D989" s="16"/>
    </row>
    <row r="990" spans="1:4" ht="24.95" customHeight="1" x14ac:dyDescent="0.15">
      <c r="A990" s="16"/>
      <c r="B990" s="16"/>
      <c r="C990" s="16"/>
      <c r="D990" s="16"/>
    </row>
    <row r="991" spans="1:4" ht="24.95" customHeight="1" x14ac:dyDescent="0.15">
      <c r="A991" s="16"/>
      <c r="B991" s="16"/>
      <c r="C991" s="16"/>
      <c r="D991" s="16"/>
    </row>
    <row r="992" spans="1:4" ht="24.95" customHeight="1" x14ac:dyDescent="0.15">
      <c r="A992" s="16"/>
      <c r="B992" s="16"/>
      <c r="C992" s="16"/>
      <c r="D992" s="16"/>
    </row>
    <row r="993" spans="1:4" ht="24.95" customHeight="1" x14ac:dyDescent="0.15">
      <c r="A993" s="16"/>
      <c r="B993" s="16"/>
      <c r="C993" s="16"/>
      <c r="D993" s="16"/>
    </row>
    <row r="994" spans="1:4" ht="24.95" customHeight="1" x14ac:dyDescent="0.15">
      <c r="A994" s="16"/>
      <c r="B994" s="16"/>
      <c r="C994" s="16"/>
      <c r="D994" s="16"/>
    </row>
    <row r="995" spans="1:4" ht="24.95" customHeight="1" x14ac:dyDescent="0.15">
      <c r="A995" s="16"/>
      <c r="B995" s="16"/>
      <c r="C995" s="16"/>
      <c r="D995" s="16"/>
    </row>
    <row r="996" spans="1:4" ht="24.95" customHeight="1" x14ac:dyDescent="0.15">
      <c r="A996" s="16"/>
      <c r="B996" s="16"/>
      <c r="C996" s="16"/>
      <c r="D996" s="16"/>
    </row>
    <row r="997" spans="1:4" ht="24.95" customHeight="1" x14ac:dyDescent="0.15">
      <c r="A997" s="16"/>
      <c r="B997" s="16"/>
      <c r="C997" s="16"/>
      <c r="D997" s="16"/>
    </row>
    <row r="998" spans="1:4" ht="24.95" customHeight="1" x14ac:dyDescent="0.15">
      <c r="A998" s="16"/>
      <c r="B998" s="16"/>
      <c r="C998" s="16"/>
      <c r="D998" s="16"/>
    </row>
    <row r="999" spans="1:4" ht="24.95" customHeight="1" x14ac:dyDescent="0.15">
      <c r="A999" s="16"/>
      <c r="B999" s="16"/>
      <c r="C999" s="16"/>
      <c r="D999" s="16"/>
    </row>
    <row r="1000" spans="1:4" ht="24.95" customHeight="1" x14ac:dyDescent="0.15">
      <c r="A1000" s="16"/>
      <c r="B1000" s="16"/>
      <c r="C1000" s="16"/>
      <c r="D1000" s="16"/>
    </row>
    <row r="1001" spans="1:4" ht="24.95" customHeight="1" x14ac:dyDescent="0.15">
      <c r="A1001" s="16"/>
      <c r="B1001" s="16"/>
      <c r="C1001" s="16"/>
      <c r="D1001" s="16"/>
    </row>
    <row r="1002" spans="1:4" ht="24.95" customHeight="1" x14ac:dyDescent="0.15">
      <c r="A1002" s="16"/>
      <c r="B1002" s="16"/>
      <c r="C1002" s="16"/>
      <c r="D1002" s="16"/>
    </row>
    <row r="1003" spans="1:4" ht="24.95" customHeight="1" x14ac:dyDescent="0.15">
      <c r="A1003" s="16"/>
      <c r="B1003" s="16"/>
      <c r="C1003" s="16"/>
      <c r="D1003" s="16"/>
    </row>
    <row r="1004" spans="1:4" ht="24.95" customHeight="1" x14ac:dyDescent="0.15">
      <c r="A1004" s="16"/>
      <c r="B1004" s="16"/>
      <c r="C1004" s="16"/>
      <c r="D1004" s="16"/>
    </row>
    <row r="1005" spans="1:4" ht="24.95" customHeight="1" x14ac:dyDescent="0.15">
      <c r="A1005" s="16"/>
      <c r="B1005" s="16"/>
      <c r="C1005" s="16"/>
      <c r="D1005" s="16"/>
    </row>
    <row r="1006" spans="1:4" ht="24.95" customHeight="1" x14ac:dyDescent="0.15">
      <c r="A1006" s="16"/>
      <c r="B1006" s="16"/>
      <c r="C1006" s="16"/>
      <c r="D1006" s="16"/>
    </row>
    <row r="1007" spans="1:4" ht="24.95" customHeight="1" x14ac:dyDescent="0.15">
      <c r="A1007" s="16"/>
      <c r="B1007" s="16"/>
      <c r="C1007" s="16"/>
      <c r="D1007" s="16"/>
    </row>
    <row r="1008" spans="1:4" ht="24.95" customHeight="1" x14ac:dyDescent="0.15">
      <c r="A1008" s="16"/>
      <c r="B1008" s="16"/>
      <c r="C1008" s="16"/>
      <c r="D1008" s="16"/>
    </row>
    <row r="1009" spans="1:4" ht="24.95" customHeight="1" x14ac:dyDescent="0.15">
      <c r="A1009" s="16"/>
      <c r="B1009" s="16"/>
      <c r="C1009" s="16"/>
      <c r="D1009" s="16"/>
    </row>
    <row r="1010" spans="1:4" ht="24.95" customHeight="1" x14ac:dyDescent="0.15">
      <c r="A1010" s="16"/>
      <c r="B1010" s="16"/>
      <c r="C1010" s="16"/>
      <c r="D1010" s="16"/>
    </row>
    <row r="1011" spans="1:4" ht="24.95" customHeight="1" x14ac:dyDescent="0.15">
      <c r="A1011" s="16"/>
      <c r="B1011" s="16"/>
      <c r="C1011" s="16"/>
      <c r="D1011" s="16"/>
    </row>
    <row r="1012" spans="1:4" ht="24.95" customHeight="1" x14ac:dyDescent="0.15">
      <c r="A1012" s="16"/>
      <c r="B1012" s="16"/>
      <c r="C1012" s="16"/>
      <c r="D1012" s="16"/>
    </row>
    <row r="1013" spans="1:4" ht="24.95" customHeight="1" x14ac:dyDescent="0.15">
      <c r="A1013" s="16"/>
      <c r="B1013" s="16"/>
      <c r="C1013" s="16"/>
      <c r="D1013" s="16"/>
    </row>
    <row r="1014" spans="1:4" ht="24.95" customHeight="1" x14ac:dyDescent="0.15">
      <c r="A1014" s="16"/>
      <c r="B1014" s="16"/>
      <c r="C1014" s="16"/>
      <c r="D1014" s="16"/>
    </row>
    <row r="1015" spans="1:4" ht="24.95" customHeight="1" x14ac:dyDescent="0.15">
      <c r="A1015" s="16"/>
      <c r="B1015" s="16"/>
      <c r="C1015" s="16"/>
      <c r="D1015" s="16"/>
    </row>
    <row r="1016" spans="1:4" ht="24.95" customHeight="1" x14ac:dyDescent="0.15">
      <c r="A1016" s="16"/>
      <c r="B1016" s="16"/>
      <c r="C1016" s="16"/>
      <c r="D1016" s="16"/>
    </row>
    <row r="1017" spans="1:4" ht="24.95" customHeight="1" x14ac:dyDescent="0.15">
      <c r="A1017" s="16"/>
      <c r="B1017" s="16"/>
      <c r="C1017" s="16"/>
      <c r="D1017" s="16"/>
    </row>
    <row r="1018" spans="1:4" ht="24.95" customHeight="1" x14ac:dyDescent="0.15">
      <c r="A1018" s="16"/>
      <c r="B1018" s="16"/>
      <c r="C1018" s="16"/>
      <c r="D1018" s="16"/>
    </row>
    <row r="1019" spans="1:4" ht="24.95" customHeight="1" x14ac:dyDescent="0.15">
      <c r="A1019" s="16"/>
      <c r="B1019" s="16"/>
      <c r="C1019" s="16"/>
      <c r="D1019" s="16"/>
    </row>
    <row r="1020" spans="1:4" ht="24.95" customHeight="1" x14ac:dyDescent="0.15">
      <c r="A1020" s="16"/>
      <c r="B1020" s="16"/>
      <c r="C1020" s="16"/>
      <c r="D1020" s="16"/>
    </row>
    <row r="1021" spans="1:4" ht="24.95" customHeight="1" x14ac:dyDescent="0.15">
      <c r="A1021" s="16"/>
      <c r="B1021" s="16"/>
      <c r="C1021" s="16"/>
      <c r="D1021" s="16"/>
    </row>
    <row r="1022" spans="1:4" ht="24.95" customHeight="1" x14ac:dyDescent="0.15">
      <c r="A1022" s="16"/>
      <c r="B1022" s="16"/>
      <c r="C1022" s="16"/>
      <c r="D1022" s="16"/>
    </row>
    <row r="1023" spans="1:4" ht="24.95" customHeight="1" x14ac:dyDescent="0.15">
      <c r="A1023" s="16"/>
      <c r="B1023" s="16"/>
      <c r="C1023" s="16"/>
      <c r="D1023" s="16"/>
    </row>
    <row r="1024" spans="1:4" ht="24.95" customHeight="1" x14ac:dyDescent="0.15">
      <c r="A1024" s="16"/>
      <c r="B1024" s="16"/>
      <c r="C1024" s="16"/>
      <c r="D1024" s="16"/>
    </row>
    <row r="1025" spans="1:4" ht="24.95" customHeight="1" x14ac:dyDescent="0.15">
      <c r="A1025" s="16"/>
      <c r="B1025" s="16"/>
      <c r="C1025" s="16"/>
      <c r="D1025" s="16"/>
    </row>
    <row r="1026" spans="1:4" ht="24.95" customHeight="1" x14ac:dyDescent="0.15">
      <c r="A1026" s="16"/>
      <c r="B1026" s="16"/>
      <c r="C1026" s="16"/>
      <c r="D1026" s="16"/>
    </row>
    <row r="1027" spans="1:4" ht="24.95" customHeight="1" x14ac:dyDescent="0.15">
      <c r="A1027" s="16"/>
      <c r="B1027" s="16"/>
      <c r="C1027" s="16"/>
      <c r="D1027" s="16"/>
    </row>
    <row r="1028" spans="1:4" ht="24.95" customHeight="1" x14ac:dyDescent="0.15">
      <c r="A1028" s="16"/>
      <c r="B1028" s="16"/>
      <c r="C1028" s="16"/>
      <c r="D1028" s="16"/>
    </row>
    <row r="1029" spans="1:4" ht="24.95" customHeight="1" x14ac:dyDescent="0.15">
      <c r="A1029" s="16"/>
      <c r="B1029" s="16"/>
      <c r="C1029" s="16"/>
      <c r="D1029" s="16"/>
    </row>
    <row r="1030" spans="1:4" ht="24.95" customHeight="1" x14ac:dyDescent="0.15">
      <c r="A1030" s="16"/>
      <c r="B1030" s="16"/>
      <c r="C1030" s="16"/>
      <c r="D1030" s="16"/>
    </row>
    <row r="1031" spans="1:4" ht="24.95" customHeight="1" x14ac:dyDescent="0.15">
      <c r="A1031" s="16"/>
      <c r="B1031" s="16"/>
      <c r="C1031" s="16"/>
      <c r="D1031" s="16"/>
    </row>
    <row r="1032" spans="1:4" ht="24.95" customHeight="1" x14ac:dyDescent="0.15">
      <c r="A1032" s="16"/>
      <c r="B1032" s="16"/>
      <c r="C1032" s="16"/>
      <c r="D1032" s="16"/>
    </row>
    <row r="1033" spans="1:4" ht="24.95" customHeight="1" x14ac:dyDescent="0.15">
      <c r="A1033" s="16"/>
      <c r="B1033" s="16"/>
      <c r="C1033" s="16"/>
      <c r="D1033" s="16"/>
    </row>
    <row r="1034" spans="1:4" ht="24.95" customHeight="1" x14ac:dyDescent="0.15">
      <c r="A1034" s="16"/>
      <c r="B1034" s="16"/>
      <c r="C1034" s="16"/>
      <c r="D1034" s="16"/>
    </row>
    <row r="1035" spans="1:4" ht="24.95" customHeight="1" x14ac:dyDescent="0.15">
      <c r="A1035" s="16"/>
      <c r="B1035" s="16"/>
      <c r="C1035" s="16"/>
      <c r="D1035" s="16"/>
    </row>
    <row r="1036" spans="1:4" ht="24.95" customHeight="1" x14ac:dyDescent="0.15">
      <c r="A1036" s="16"/>
      <c r="B1036" s="16"/>
      <c r="C1036" s="16"/>
      <c r="D1036" s="16"/>
    </row>
    <row r="1037" spans="1:4" ht="24.95" customHeight="1" x14ac:dyDescent="0.15">
      <c r="A1037" s="16"/>
      <c r="B1037" s="16"/>
      <c r="C1037" s="16"/>
      <c r="D1037" s="16"/>
    </row>
    <row r="1038" spans="1:4" ht="24.95" customHeight="1" x14ac:dyDescent="0.15">
      <c r="A1038" s="16"/>
      <c r="B1038" s="16"/>
      <c r="C1038" s="16"/>
      <c r="D1038" s="16"/>
    </row>
    <row r="1039" spans="1:4" ht="24.95" customHeight="1" x14ac:dyDescent="0.15">
      <c r="A1039" s="16"/>
      <c r="B1039" s="16"/>
      <c r="C1039" s="16"/>
      <c r="D1039" s="16"/>
    </row>
    <row r="1040" spans="1:4" ht="24.95" customHeight="1" x14ac:dyDescent="0.15">
      <c r="A1040" s="16"/>
      <c r="B1040" s="16"/>
      <c r="C1040" s="16"/>
      <c r="D1040" s="16"/>
    </row>
    <row r="1041" spans="1:4" ht="24.95" customHeight="1" x14ac:dyDescent="0.15">
      <c r="A1041" s="16"/>
      <c r="B1041" s="16"/>
      <c r="C1041" s="16"/>
      <c r="D1041" s="16"/>
    </row>
    <row r="1042" spans="1:4" ht="24.95" customHeight="1" x14ac:dyDescent="0.15">
      <c r="A1042" s="16"/>
      <c r="B1042" s="16"/>
      <c r="C1042" s="16"/>
      <c r="D1042" s="16"/>
    </row>
    <row r="1043" spans="1:4" ht="24.95" customHeight="1" x14ac:dyDescent="0.15">
      <c r="A1043" s="16"/>
      <c r="B1043" s="16"/>
      <c r="C1043" s="16"/>
      <c r="D1043" s="16"/>
    </row>
    <row r="1044" spans="1:4" ht="24.95" customHeight="1" x14ac:dyDescent="0.15">
      <c r="A1044" s="16"/>
      <c r="B1044" s="16"/>
      <c r="C1044" s="16"/>
      <c r="D1044" s="16"/>
    </row>
    <row r="1045" spans="1:4" ht="24.95" customHeight="1" x14ac:dyDescent="0.15">
      <c r="A1045" s="16"/>
      <c r="B1045" s="16"/>
      <c r="C1045" s="16"/>
      <c r="D1045" s="16"/>
    </row>
    <row r="1046" spans="1:4" ht="24.95" customHeight="1" x14ac:dyDescent="0.15">
      <c r="A1046" s="16"/>
      <c r="B1046" s="16"/>
      <c r="C1046" s="16"/>
      <c r="D1046" s="16"/>
    </row>
    <row r="1047" spans="1:4" ht="24.95" customHeight="1" x14ac:dyDescent="0.15">
      <c r="A1047" s="16"/>
      <c r="B1047" s="16"/>
      <c r="C1047" s="16"/>
      <c r="D1047" s="16"/>
    </row>
    <row r="1048" spans="1:4" ht="24.95" customHeight="1" x14ac:dyDescent="0.15">
      <c r="A1048" s="16"/>
      <c r="B1048" s="16"/>
      <c r="C1048" s="16"/>
      <c r="D1048" s="16"/>
    </row>
    <row r="1049" spans="1:4" ht="24.95" customHeight="1" x14ac:dyDescent="0.15">
      <c r="A1049" s="16"/>
      <c r="B1049" s="16"/>
      <c r="C1049" s="16"/>
      <c r="D1049" s="16"/>
    </row>
    <row r="1050" spans="1:4" ht="24.95" customHeight="1" x14ac:dyDescent="0.15">
      <c r="A1050" s="16"/>
      <c r="B1050" s="16"/>
      <c r="C1050" s="16"/>
      <c r="D1050" s="16"/>
    </row>
    <row r="1051" spans="1:4" ht="24.95" customHeight="1" x14ac:dyDescent="0.15">
      <c r="A1051" s="16"/>
      <c r="B1051" s="16"/>
      <c r="C1051" s="16"/>
      <c r="D1051" s="16"/>
    </row>
    <row r="1052" spans="1:4" ht="24.95" customHeight="1" x14ac:dyDescent="0.15">
      <c r="A1052" s="16"/>
      <c r="B1052" s="16"/>
      <c r="C1052" s="16"/>
      <c r="D1052" s="16"/>
    </row>
    <row r="1053" spans="1:4" ht="24.95" customHeight="1" x14ac:dyDescent="0.15">
      <c r="A1053" s="16"/>
      <c r="B1053" s="16"/>
      <c r="C1053" s="16"/>
      <c r="D1053" s="16"/>
    </row>
    <row r="1054" spans="1:4" ht="24.95" customHeight="1" x14ac:dyDescent="0.15">
      <c r="A1054" s="16"/>
      <c r="B1054" s="16"/>
      <c r="C1054" s="16"/>
      <c r="D1054" s="16"/>
    </row>
    <row r="1055" spans="1:4" ht="24.95" customHeight="1" x14ac:dyDescent="0.15">
      <c r="A1055" s="16"/>
      <c r="B1055" s="16"/>
      <c r="C1055" s="16"/>
      <c r="D1055" s="16"/>
    </row>
    <row r="1056" spans="1:4" ht="24.95" customHeight="1" x14ac:dyDescent="0.15">
      <c r="A1056" s="16"/>
      <c r="B1056" s="16"/>
      <c r="C1056" s="16"/>
      <c r="D1056" s="16"/>
    </row>
    <row r="1057" spans="1:4" ht="24.95" customHeight="1" x14ac:dyDescent="0.15">
      <c r="A1057" s="16"/>
      <c r="B1057" s="16"/>
      <c r="C1057" s="16"/>
      <c r="D1057" s="16"/>
    </row>
    <row r="1058" spans="1:4" ht="24.95" customHeight="1" x14ac:dyDescent="0.15">
      <c r="A1058" s="16"/>
      <c r="B1058" s="16"/>
      <c r="C1058" s="16"/>
      <c r="D1058" s="16"/>
    </row>
    <row r="1059" spans="1:4" ht="24.95" customHeight="1" x14ac:dyDescent="0.15">
      <c r="A1059" s="16"/>
      <c r="B1059" s="16"/>
      <c r="C1059" s="16"/>
      <c r="D1059" s="16"/>
    </row>
    <row r="1060" spans="1:4" ht="24.95" customHeight="1" x14ac:dyDescent="0.15">
      <c r="A1060" s="16"/>
      <c r="B1060" s="16"/>
      <c r="C1060" s="16"/>
      <c r="D1060" s="16"/>
    </row>
    <row r="1061" spans="1:4" ht="24.95" customHeight="1" x14ac:dyDescent="0.15">
      <c r="A1061" s="16"/>
      <c r="B1061" s="16"/>
      <c r="C1061" s="16"/>
      <c r="D1061" s="16"/>
    </row>
    <row r="1062" spans="1:4" ht="24.95" customHeight="1" x14ac:dyDescent="0.15">
      <c r="A1062" s="16"/>
      <c r="B1062" s="16"/>
      <c r="C1062" s="16"/>
      <c r="D1062" s="16"/>
    </row>
    <row r="1063" spans="1:4" ht="24.95" customHeight="1" x14ac:dyDescent="0.15">
      <c r="A1063" s="16"/>
      <c r="B1063" s="16"/>
      <c r="C1063" s="16"/>
      <c r="D1063" s="16"/>
    </row>
    <row r="1064" spans="1:4" ht="24.95" customHeight="1" x14ac:dyDescent="0.15">
      <c r="A1064" s="16"/>
      <c r="B1064" s="16"/>
      <c r="C1064" s="16"/>
      <c r="D1064" s="16"/>
    </row>
    <row r="1065" spans="1:4" ht="24.95" customHeight="1" x14ac:dyDescent="0.15">
      <c r="A1065" s="16"/>
      <c r="B1065" s="16"/>
      <c r="C1065" s="16"/>
      <c r="D1065" s="16"/>
    </row>
    <row r="1066" spans="1:4" ht="24.95" customHeight="1" x14ac:dyDescent="0.15">
      <c r="A1066" s="16"/>
      <c r="B1066" s="16"/>
      <c r="C1066" s="16"/>
      <c r="D1066" s="16"/>
    </row>
    <row r="1067" spans="1:4" ht="24.95" customHeight="1" x14ac:dyDescent="0.15">
      <c r="A1067" s="16"/>
      <c r="B1067" s="16"/>
      <c r="C1067" s="16"/>
      <c r="D1067" s="16"/>
    </row>
    <row r="1068" spans="1:4" ht="24.95" customHeight="1" x14ac:dyDescent="0.15">
      <c r="A1068" s="16"/>
      <c r="B1068" s="16"/>
      <c r="C1068" s="16"/>
      <c r="D1068" s="16"/>
    </row>
    <row r="1069" spans="1:4" ht="24.95" customHeight="1" x14ac:dyDescent="0.15">
      <c r="A1069" s="16"/>
      <c r="B1069" s="16"/>
      <c r="C1069" s="16"/>
      <c r="D1069" s="16"/>
    </row>
    <row r="1070" spans="1:4" ht="24.95" customHeight="1" x14ac:dyDescent="0.15">
      <c r="A1070" s="16"/>
      <c r="B1070" s="16"/>
      <c r="C1070" s="16"/>
      <c r="D1070" s="16"/>
    </row>
    <row r="1071" spans="1:4" ht="24.95" customHeight="1" x14ac:dyDescent="0.15">
      <c r="A1071" s="16"/>
      <c r="B1071" s="16"/>
      <c r="C1071" s="16"/>
      <c r="D1071" s="16"/>
    </row>
    <row r="1072" spans="1:4" ht="24.95" customHeight="1" x14ac:dyDescent="0.15">
      <c r="A1072" s="16"/>
      <c r="B1072" s="16"/>
      <c r="C1072" s="16"/>
      <c r="D1072" s="16"/>
    </row>
    <row r="1073" spans="1:4" ht="24.95" customHeight="1" x14ac:dyDescent="0.15">
      <c r="A1073" s="16"/>
      <c r="B1073" s="16"/>
      <c r="C1073" s="16"/>
      <c r="D1073" s="16"/>
    </row>
    <row r="1074" spans="1:4" ht="24.95" customHeight="1" x14ac:dyDescent="0.15">
      <c r="A1074" s="16"/>
      <c r="B1074" s="16"/>
      <c r="C1074" s="16"/>
      <c r="D1074" s="16"/>
    </row>
    <row r="1075" spans="1:4" ht="24.95" customHeight="1" x14ac:dyDescent="0.15">
      <c r="A1075" s="16"/>
      <c r="B1075" s="16"/>
      <c r="C1075" s="16"/>
      <c r="D1075" s="16"/>
    </row>
    <row r="1076" spans="1:4" ht="24.95" customHeight="1" x14ac:dyDescent="0.15">
      <c r="A1076" s="16"/>
      <c r="B1076" s="16"/>
      <c r="C1076" s="16"/>
      <c r="D1076" s="16"/>
    </row>
    <row r="1077" spans="1:4" ht="24.95" customHeight="1" x14ac:dyDescent="0.15">
      <c r="A1077" s="16"/>
      <c r="B1077" s="16"/>
      <c r="C1077" s="16"/>
      <c r="D1077" s="16"/>
    </row>
    <row r="1078" spans="1:4" ht="24.95" customHeight="1" x14ac:dyDescent="0.15">
      <c r="A1078" s="16"/>
      <c r="B1078" s="16"/>
      <c r="C1078" s="16"/>
      <c r="D1078" s="16"/>
    </row>
    <row r="1079" spans="1:4" ht="24.95" customHeight="1" x14ac:dyDescent="0.15">
      <c r="A1079" s="16"/>
      <c r="B1079" s="16"/>
      <c r="C1079" s="16"/>
      <c r="D1079" s="16"/>
    </row>
    <row r="1080" spans="1:4" ht="24.95" customHeight="1" x14ac:dyDescent="0.15">
      <c r="A1080" s="16"/>
      <c r="B1080" s="16"/>
      <c r="C1080" s="16"/>
      <c r="D1080" s="16"/>
    </row>
    <row r="1081" spans="1:4" ht="24.95" customHeight="1" x14ac:dyDescent="0.15">
      <c r="A1081" s="16"/>
      <c r="B1081" s="16"/>
      <c r="C1081" s="16"/>
      <c r="D1081" s="16"/>
    </row>
    <row r="1082" spans="1:4" ht="24.95" customHeight="1" x14ac:dyDescent="0.15">
      <c r="A1082" s="16"/>
      <c r="B1082" s="16"/>
      <c r="C1082" s="16"/>
      <c r="D1082" s="16"/>
    </row>
    <row r="1083" spans="1:4" ht="24.95" customHeight="1" x14ac:dyDescent="0.15">
      <c r="A1083" s="16"/>
      <c r="B1083" s="16"/>
      <c r="C1083" s="16"/>
      <c r="D1083" s="16"/>
    </row>
    <row r="1084" spans="1:4" ht="24.95" customHeight="1" x14ac:dyDescent="0.15">
      <c r="A1084" s="16"/>
      <c r="B1084" s="16"/>
      <c r="C1084" s="16"/>
      <c r="D1084" s="16"/>
    </row>
    <row r="1085" spans="1:4" ht="24.95" customHeight="1" x14ac:dyDescent="0.15">
      <c r="A1085" s="16"/>
      <c r="B1085" s="16"/>
      <c r="C1085" s="16"/>
      <c r="D1085" s="16"/>
    </row>
    <row r="1086" spans="1:4" ht="24.95" customHeight="1" x14ac:dyDescent="0.15">
      <c r="A1086" s="16"/>
      <c r="B1086" s="16"/>
      <c r="C1086" s="16"/>
      <c r="D1086" s="16"/>
    </row>
    <row r="1087" spans="1:4" ht="24.95" customHeight="1" x14ac:dyDescent="0.15">
      <c r="A1087" s="16"/>
      <c r="B1087" s="16"/>
      <c r="C1087" s="16"/>
      <c r="D1087" s="16"/>
    </row>
    <row r="1088" spans="1:4" ht="24.95" customHeight="1" x14ac:dyDescent="0.15">
      <c r="A1088" s="16"/>
      <c r="B1088" s="16"/>
      <c r="C1088" s="16"/>
      <c r="D1088" s="16"/>
    </row>
    <row r="1089" spans="1:4" ht="24.95" customHeight="1" x14ac:dyDescent="0.15">
      <c r="A1089" s="16"/>
      <c r="B1089" s="16"/>
      <c r="C1089" s="16"/>
      <c r="D1089" s="16"/>
    </row>
    <row r="1090" spans="1:4" ht="24.95" customHeight="1" x14ac:dyDescent="0.15">
      <c r="A1090" s="16"/>
      <c r="B1090" s="16"/>
      <c r="C1090" s="16"/>
      <c r="D1090" s="16"/>
    </row>
    <row r="1091" spans="1:4" ht="24.95" customHeight="1" x14ac:dyDescent="0.15">
      <c r="A1091" s="16"/>
      <c r="B1091" s="16"/>
      <c r="C1091" s="16"/>
      <c r="D1091" s="16"/>
    </row>
    <row r="1092" spans="1:4" ht="24.95" customHeight="1" x14ac:dyDescent="0.15">
      <c r="A1092" s="16"/>
      <c r="B1092" s="16"/>
      <c r="C1092" s="16"/>
      <c r="D1092" s="16"/>
    </row>
    <row r="1093" spans="1:4" ht="24.95" customHeight="1" x14ac:dyDescent="0.15">
      <c r="A1093" s="16"/>
      <c r="B1093" s="16"/>
      <c r="C1093" s="16"/>
      <c r="D1093" s="16"/>
    </row>
    <row r="1094" spans="1:4" ht="24.95" customHeight="1" x14ac:dyDescent="0.15">
      <c r="A1094" s="16"/>
      <c r="B1094" s="16"/>
      <c r="C1094" s="16"/>
      <c r="D1094" s="16"/>
    </row>
    <row r="1095" spans="1:4" ht="24.95" customHeight="1" x14ac:dyDescent="0.15">
      <c r="A1095" s="16"/>
      <c r="B1095" s="16"/>
      <c r="C1095" s="16"/>
      <c r="D1095" s="16"/>
    </row>
    <row r="1096" spans="1:4" ht="24.95" customHeight="1" x14ac:dyDescent="0.15">
      <c r="A1096" s="16"/>
      <c r="B1096" s="16"/>
      <c r="C1096" s="16"/>
      <c r="D1096" s="16"/>
    </row>
    <row r="1097" spans="1:4" ht="24.95" customHeight="1" x14ac:dyDescent="0.15">
      <c r="A1097" s="16"/>
      <c r="B1097" s="16"/>
      <c r="C1097" s="16"/>
      <c r="D1097" s="16"/>
    </row>
    <row r="1098" spans="1:4" ht="24.95" customHeight="1" x14ac:dyDescent="0.15">
      <c r="A1098" s="16"/>
      <c r="B1098" s="16"/>
      <c r="C1098" s="16"/>
      <c r="D1098" s="16"/>
    </row>
    <row r="1099" spans="1:4" ht="24.95" customHeight="1" x14ac:dyDescent="0.15">
      <c r="A1099" s="16"/>
      <c r="B1099" s="16"/>
      <c r="C1099" s="16"/>
      <c r="D1099" s="16"/>
    </row>
    <row r="1100" spans="1:4" ht="24.95" customHeight="1" x14ac:dyDescent="0.15">
      <c r="A1100" s="16"/>
      <c r="B1100" s="16"/>
      <c r="C1100" s="16"/>
      <c r="D1100" s="16"/>
    </row>
    <row r="1101" spans="1:4" ht="24.95" customHeight="1" x14ac:dyDescent="0.15">
      <c r="A1101" s="16"/>
      <c r="B1101" s="16"/>
      <c r="C1101" s="16"/>
      <c r="D1101" s="16"/>
    </row>
    <row r="1102" spans="1:4" ht="24.95" customHeight="1" x14ac:dyDescent="0.15">
      <c r="A1102" s="16"/>
      <c r="B1102" s="16"/>
      <c r="C1102" s="16"/>
      <c r="D1102" s="16"/>
    </row>
    <row r="1103" spans="1:4" ht="24.95" customHeight="1" x14ac:dyDescent="0.15">
      <c r="A1103" s="16"/>
      <c r="B1103" s="16"/>
      <c r="C1103" s="16"/>
      <c r="D1103" s="16"/>
    </row>
    <row r="1104" spans="1:4" ht="24.95" customHeight="1" x14ac:dyDescent="0.15">
      <c r="A1104" s="16"/>
      <c r="B1104" s="16"/>
      <c r="C1104" s="16"/>
      <c r="D1104" s="16"/>
    </row>
    <row r="1105" spans="1:4" ht="24.95" customHeight="1" x14ac:dyDescent="0.15">
      <c r="A1105" s="16"/>
      <c r="B1105" s="16"/>
      <c r="C1105" s="16"/>
      <c r="D1105" s="16"/>
    </row>
    <row r="1106" spans="1:4" ht="24.95" customHeight="1" x14ac:dyDescent="0.15">
      <c r="A1106" s="16"/>
      <c r="B1106" s="16"/>
      <c r="C1106" s="16"/>
      <c r="D1106" s="16"/>
    </row>
    <row r="1107" spans="1:4" ht="24.95" customHeight="1" x14ac:dyDescent="0.15">
      <c r="A1107" s="16"/>
      <c r="B1107" s="16"/>
      <c r="C1107" s="16"/>
      <c r="D1107" s="16"/>
    </row>
    <row r="1108" spans="1:4" ht="24.95" customHeight="1" x14ac:dyDescent="0.15">
      <c r="A1108" s="16"/>
      <c r="B1108" s="16"/>
      <c r="C1108" s="16"/>
      <c r="D1108" s="16"/>
    </row>
    <row r="1109" spans="1:4" ht="24.95" customHeight="1" x14ac:dyDescent="0.15">
      <c r="A1109" s="16"/>
      <c r="B1109" s="16"/>
      <c r="C1109" s="16"/>
      <c r="D1109" s="16"/>
    </row>
    <row r="1110" spans="1:4" ht="24.95" customHeight="1" x14ac:dyDescent="0.15">
      <c r="A1110" s="16"/>
      <c r="B1110" s="16"/>
      <c r="C1110" s="16"/>
      <c r="D1110" s="16"/>
    </row>
    <row r="1111" spans="1:4" ht="24.95" customHeight="1" x14ac:dyDescent="0.15">
      <c r="A1111" s="16"/>
      <c r="B1111" s="16"/>
      <c r="C1111" s="16"/>
      <c r="D1111" s="16"/>
    </row>
    <row r="1112" spans="1:4" ht="24.95" customHeight="1" x14ac:dyDescent="0.15">
      <c r="A1112" s="16"/>
      <c r="B1112" s="16"/>
      <c r="C1112" s="16"/>
      <c r="D1112" s="16"/>
    </row>
    <row r="1113" spans="1:4" ht="24.95" customHeight="1" x14ac:dyDescent="0.15">
      <c r="A1113" s="16"/>
      <c r="B1113" s="16"/>
      <c r="C1113" s="16"/>
      <c r="D1113" s="16"/>
    </row>
    <row r="1114" spans="1:4" ht="24.95" customHeight="1" x14ac:dyDescent="0.15">
      <c r="A1114" s="16"/>
      <c r="B1114" s="16"/>
      <c r="C1114" s="16"/>
      <c r="D1114" s="16"/>
    </row>
    <row r="1115" spans="1:4" ht="24.95" customHeight="1" x14ac:dyDescent="0.15">
      <c r="A1115" s="16"/>
      <c r="B1115" s="16"/>
      <c r="C1115" s="16"/>
      <c r="D1115" s="16"/>
    </row>
    <row r="1116" spans="1:4" ht="24.95" customHeight="1" x14ac:dyDescent="0.15">
      <c r="A1116" s="16"/>
      <c r="B1116" s="16"/>
      <c r="C1116" s="16"/>
      <c r="D1116" s="16"/>
    </row>
    <row r="1117" spans="1:4" ht="24.95" customHeight="1" x14ac:dyDescent="0.15">
      <c r="A1117" s="16"/>
      <c r="B1117" s="16"/>
      <c r="C1117" s="16"/>
      <c r="D1117" s="16"/>
    </row>
    <row r="1118" spans="1:4" ht="24.95" customHeight="1" x14ac:dyDescent="0.15">
      <c r="A1118" s="16"/>
      <c r="B1118" s="16"/>
      <c r="C1118" s="16"/>
      <c r="D1118" s="16"/>
    </row>
    <row r="1119" spans="1:4" ht="24.95" customHeight="1" x14ac:dyDescent="0.15">
      <c r="A1119" s="16"/>
      <c r="B1119" s="16"/>
      <c r="C1119" s="16"/>
      <c r="D1119" s="16"/>
    </row>
    <row r="1120" spans="1:4" ht="24.95" customHeight="1" x14ac:dyDescent="0.15">
      <c r="A1120" s="16"/>
      <c r="B1120" s="16"/>
      <c r="C1120" s="16"/>
      <c r="D1120" s="16"/>
    </row>
    <row r="1121" spans="1:4" ht="24.95" customHeight="1" x14ac:dyDescent="0.15">
      <c r="A1121" s="16"/>
      <c r="B1121" s="16"/>
      <c r="C1121" s="16"/>
      <c r="D1121" s="16"/>
    </row>
    <row r="1122" spans="1:4" ht="24.95" customHeight="1" x14ac:dyDescent="0.15">
      <c r="A1122" s="16"/>
      <c r="B1122" s="16"/>
      <c r="C1122" s="16"/>
      <c r="D1122" s="16"/>
    </row>
    <row r="1123" spans="1:4" ht="24.95" customHeight="1" x14ac:dyDescent="0.15">
      <c r="A1123" s="16"/>
      <c r="B1123" s="16"/>
      <c r="C1123" s="16"/>
      <c r="D1123" s="16"/>
    </row>
    <row r="1124" spans="1:4" ht="24.95" customHeight="1" x14ac:dyDescent="0.15">
      <c r="A1124" s="16"/>
      <c r="B1124" s="16"/>
      <c r="C1124" s="16"/>
      <c r="D1124" s="16"/>
    </row>
    <row r="1125" spans="1:4" ht="24.95" customHeight="1" x14ac:dyDescent="0.15">
      <c r="A1125" s="16"/>
      <c r="B1125" s="16"/>
      <c r="C1125" s="16"/>
      <c r="D1125" s="16"/>
    </row>
    <row r="1126" spans="1:4" ht="24.95" customHeight="1" x14ac:dyDescent="0.15">
      <c r="A1126" s="16"/>
      <c r="B1126" s="16"/>
      <c r="C1126" s="16"/>
      <c r="D1126" s="16"/>
    </row>
    <row r="1127" spans="1:4" ht="24.95" customHeight="1" x14ac:dyDescent="0.15">
      <c r="A1127" s="16"/>
      <c r="B1127" s="16"/>
      <c r="C1127" s="16"/>
      <c r="D1127" s="16"/>
    </row>
    <row r="1128" spans="1:4" ht="24.95" customHeight="1" x14ac:dyDescent="0.15">
      <c r="A1128" s="16"/>
      <c r="B1128" s="16"/>
      <c r="C1128" s="16"/>
      <c r="D1128" s="16"/>
    </row>
    <row r="1129" spans="1:4" ht="24.95" customHeight="1" x14ac:dyDescent="0.15">
      <c r="A1129" s="16"/>
      <c r="B1129" s="16"/>
      <c r="C1129" s="16"/>
      <c r="D1129" s="16"/>
    </row>
    <row r="1130" spans="1:4" ht="24.95" customHeight="1" x14ac:dyDescent="0.15">
      <c r="A1130" s="16"/>
      <c r="B1130" s="16"/>
      <c r="C1130" s="16"/>
      <c r="D1130" s="16"/>
    </row>
    <row r="1131" spans="1:4" ht="24.95" customHeight="1" x14ac:dyDescent="0.15">
      <c r="A1131" s="16"/>
      <c r="B1131" s="16"/>
      <c r="C1131" s="16"/>
      <c r="D1131" s="16"/>
    </row>
    <row r="1132" spans="1:4" ht="24.95" customHeight="1" x14ac:dyDescent="0.15">
      <c r="A1132" s="16"/>
      <c r="B1132" s="16"/>
      <c r="C1132" s="16"/>
      <c r="D1132" s="16"/>
    </row>
    <row r="1133" spans="1:4" ht="24.95" customHeight="1" x14ac:dyDescent="0.15">
      <c r="A1133" s="16"/>
      <c r="B1133" s="16"/>
      <c r="C1133" s="16"/>
      <c r="D1133" s="16"/>
    </row>
    <row r="1134" spans="1:4" ht="24.95" customHeight="1" x14ac:dyDescent="0.15">
      <c r="A1134" s="16"/>
      <c r="B1134" s="16"/>
      <c r="C1134" s="16"/>
      <c r="D1134" s="16"/>
    </row>
    <row r="1135" spans="1:4" ht="24.95" customHeight="1" x14ac:dyDescent="0.15">
      <c r="A1135" s="16"/>
      <c r="B1135" s="16"/>
      <c r="C1135" s="16"/>
      <c r="D1135" s="16"/>
    </row>
    <row r="1136" spans="1:4" ht="24.95" customHeight="1" x14ac:dyDescent="0.15">
      <c r="A1136" s="16"/>
      <c r="B1136" s="16"/>
      <c r="C1136" s="16"/>
      <c r="D1136" s="16"/>
    </row>
    <row r="1137" spans="1:4" ht="24.95" customHeight="1" x14ac:dyDescent="0.15">
      <c r="A1137" s="16"/>
      <c r="B1137" s="16"/>
      <c r="C1137" s="16"/>
      <c r="D1137" s="16"/>
    </row>
    <row r="1138" spans="1:4" ht="24.95" customHeight="1" x14ac:dyDescent="0.15">
      <c r="A1138" s="16"/>
      <c r="B1138" s="16"/>
      <c r="C1138" s="16"/>
      <c r="D1138" s="16"/>
    </row>
    <row r="1139" spans="1:4" ht="24.95" customHeight="1" x14ac:dyDescent="0.15">
      <c r="A1139" s="16"/>
      <c r="B1139" s="16"/>
      <c r="C1139" s="16"/>
      <c r="D1139" s="16"/>
    </row>
    <row r="1140" spans="1:4" ht="24.95" customHeight="1" x14ac:dyDescent="0.15">
      <c r="A1140" s="16"/>
      <c r="B1140" s="16"/>
      <c r="C1140" s="16"/>
      <c r="D1140" s="16"/>
    </row>
    <row r="1141" spans="1:4" ht="24.95" customHeight="1" x14ac:dyDescent="0.15">
      <c r="A1141" s="16"/>
      <c r="B1141" s="16"/>
      <c r="C1141" s="16"/>
      <c r="D1141" s="16"/>
    </row>
    <row r="1142" spans="1:4" ht="24.95" customHeight="1" x14ac:dyDescent="0.15">
      <c r="A1142" s="16"/>
      <c r="B1142" s="16"/>
      <c r="C1142" s="16"/>
      <c r="D1142" s="16"/>
    </row>
    <row r="1143" spans="1:4" ht="24.95" customHeight="1" x14ac:dyDescent="0.15">
      <c r="A1143" s="16"/>
      <c r="B1143" s="16"/>
      <c r="C1143" s="16"/>
      <c r="D1143" s="16"/>
    </row>
    <row r="1144" spans="1:4" ht="24.95" customHeight="1" x14ac:dyDescent="0.15">
      <c r="A1144" s="16"/>
      <c r="B1144" s="16"/>
      <c r="C1144" s="16"/>
      <c r="D1144" s="16"/>
    </row>
    <row r="1145" spans="1:4" ht="24.95" customHeight="1" x14ac:dyDescent="0.15">
      <c r="A1145" s="16"/>
      <c r="B1145" s="16"/>
      <c r="C1145" s="16"/>
      <c r="D1145" s="16"/>
    </row>
    <row r="1146" spans="1:4" ht="24.95" customHeight="1" x14ac:dyDescent="0.15">
      <c r="A1146" s="16"/>
      <c r="B1146" s="16"/>
      <c r="C1146" s="16"/>
      <c r="D1146" s="16"/>
    </row>
    <row r="1147" spans="1:4" ht="24.95" customHeight="1" x14ac:dyDescent="0.15">
      <c r="A1147" s="16"/>
      <c r="B1147" s="16"/>
      <c r="C1147" s="16"/>
      <c r="D1147" s="16"/>
    </row>
    <row r="1148" spans="1:4" ht="24.95" customHeight="1" x14ac:dyDescent="0.15">
      <c r="A1148" s="16"/>
      <c r="B1148" s="16"/>
      <c r="C1148" s="16"/>
      <c r="D1148" s="16"/>
    </row>
    <row r="1149" spans="1:4" ht="24.95" customHeight="1" x14ac:dyDescent="0.15">
      <c r="A1149" s="16"/>
      <c r="B1149" s="16"/>
      <c r="C1149" s="16"/>
      <c r="D1149" s="16"/>
    </row>
    <row r="1150" spans="1:4" ht="24.95" customHeight="1" x14ac:dyDescent="0.15">
      <c r="A1150" s="16"/>
      <c r="B1150" s="16"/>
      <c r="C1150" s="16"/>
      <c r="D1150" s="16"/>
    </row>
    <row r="1151" spans="1:4" ht="24.95" customHeight="1" x14ac:dyDescent="0.15">
      <c r="A1151" s="16"/>
      <c r="B1151" s="16"/>
      <c r="C1151" s="16"/>
      <c r="D1151" s="16"/>
    </row>
    <row r="1152" spans="1:4" ht="24.95" customHeight="1" x14ac:dyDescent="0.15">
      <c r="A1152" s="16"/>
      <c r="B1152" s="16"/>
      <c r="C1152" s="16"/>
      <c r="D1152" s="16"/>
    </row>
    <row r="1153" spans="1:4" ht="24.95" customHeight="1" x14ac:dyDescent="0.15">
      <c r="A1153" s="16"/>
      <c r="B1153" s="16"/>
      <c r="C1153" s="16"/>
      <c r="D1153" s="16"/>
    </row>
    <row r="1154" spans="1:4" ht="24.95" customHeight="1" x14ac:dyDescent="0.15">
      <c r="A1154" s="16"/>
      <c r="B1154" s="16"/>
      <c r="C1154" s="16"/>
      <c r="D1154" s="16"/>
    </row>
    <row r="1155" spans="1:4" ht="24.95" customHeight="1" x14ac:dyDescent="0.15">
      <c r="A1155" s="16"/>
      <c r="B1155" s="16"/>
      <c r="C1155" s="16"/>
      <c r="D1155" s="16"/>
    </row>
    <row r="1156" spans="1:4" ht="24.95" customHeight="1" x14ac:dyDescent="0.15">
      <c r="A1156" s="16"/>
      <c r="B1156" s="16"/>
      <c r="C1156" s="16"/>
      <c r="D1156" s="16"/>
    </row>
    <row r="1157" spans="1:4" ht="24.95" customHeight="1" x14ac:dyDescent="0.15">
      <c r="A1157" s="16"/>
      <c r="B1157" s="16"/>
      <c r="C1157" s="16"/>
      <c r="D1157" s="16"/>
    </row>
    <row r="1158" spans="1:4" ht="24.95" customHeight="1" x14ac:dyDescent="0.15">
      <c r="A1158" s="16"/>
      <c r="B1158" s="16"/>
      <c r="C1158" s="16"/>
      <c r="D1158" s="16"/>
    </row>
    <row r="1159" spans="1:4" ht="24.95" customHeight="1" x14ac:dyDescent="0.15">
      <c r="A1159" s="16"/>
      <c r="B1159" s="16"/>
      <c r="C1159" s="16"/>
      <c r="D1159" s="16"/>
    </row>
    <row r="1160" spans="1:4" ht="24.95" customHeight="1" x14ac:dyDescent="0.15">
      <c r="A1160" s="16"/>
      <c r="B1160" s="16"/>
      <c r="C1160" s="16"/>
      <c r="D1160" s="16"/>
    </row>
    <row r="1161" spans="1:4" ht="24.95" customHeight="1" x14ac:dyDescent="0.15">
      <c r="A1161" s="16"/>
      <c r="B1161" s="16"/>
      <c r="C1161" s="16"/>
      <c r="D1161" s="16"/>
    </row>
    <row r="1162" spans="1:4" ht="24.95" customHeight="1" x14ac:dyDescent="0.15">
      <c r="A1162" s="16"/>
      <c r="B1162" s="16"/>
      <c r="C1162" s="16"/>
      <c r="D1162" s="16"/>
    </row>
    <row r="1163" spans="1:4" ht="24.95" customHeight="1" x14ac:dyDescent="0.15">
      <c r="A1163" s="16"/>
      <c r="B1163" s="16"/>
      <c r="C1163" s="16"/>
      <c r="D1163" s="16"/>
    </row>
    <row r="1164" spans="1:4" ht="24.95" customHeight="1" x14ac:dyDescent="0.15">
      <c r="A1164" s="16"/>
      <c r="B1164" s="16"/>
      <c r="C1164" s="16"/>
      <c r="D1164" s="16"/>
    </row>
    <row r="1165" spans="1:4" ht="24.95" customHeight="1" x14ac:dyDescent="0.15">
      <c r="A1165" s="16"/>
      <c r="B1165" s="16"/>
      <c r="C1165" s="16"/>
      <c r="D1165" s="16"/>
    </row>
    <row r="1166" spans="1:4" ht="24.95" customHeight="1" x14ac:dyDescent="0.15">
      <c r="A1166" s="16"/>
      <c r="B1166" s="16"/>
      <c r="C1166" s="16"/>
      <c r="D1166" s="16"/>
    </row>
    <row r="1167" spans="1:4" ht="24.95" customHeight="1" x14ac:dyDescent="0.15">
      <c r="A1167" s="16"/>
      <c r="B1167" s="16"/>
      <c r="C1167" s="16"/>
      <c r="D1167" s="16"/>
    </row>
    <row r="1168" spans="1:4" ht="24.95" customHeight="1" x14ac:dyDescent="0.15">
      <c r="A1168" s="16"/>
      <c r="B1168" s="16"/>
      <c r="C1168" s="16"/>
      <c r="D1168" s="16"/>
    </row>
    <row r="1169" spans="1:4" ht="24.95" customHeight="1" x14ac:dyDescent="0.15">
      <c r="A1169" s="16"/>
      <c r="B1169" s="16"/>
      <c r="C1169" s="16"/>
      <c r="D1169" s="16"/>
    </row>
    <row r="1170" spans="1:4" ht="24.95" customHeight="1" x14ac:dyDescent="0.15">
      <c r="A1170" s="16"/>
      <c r="B1170" s="16"/>
      <c r="C1170" s="16"/>
      <c r="D1170" s="16"/>
    </row>
    <row r="1171" spans="1:4" ht="24.95" customHeight="1" x14ac:dyDescent="0.15">
      <c r="A1171" s="16"/>
      <c r="B1171" s="16"/>
      <c r="C1171" s="16"/>
      <c r="D1171" s="16"/>
    </row>
    <row r="1172" spans="1:4" ht="24.95" customHeight="1" x14ac:dyDescent="0.15">
      <c r="A1172" s="16"/>
      <c r="B1172" s="16"/>
      <c r="C1172" s="16"/>
      <c r="D1172" s="16"/>
    </row>
    <row r="1173" spans="1:4" ht="24.95" customHeight="1" x14ac:dyDescent="0.15">
      <c r="A1173" s="16"/>
      <c r="B1173" s="16"/>
      <c r="C1173" s="16"/>
      <c r="D1173" s="16"/>
    </row>
    <row r="1174" spans="1:4" ht="24.95" customHeight="1" x14ac:dyDescent="0.15">
      <c r="A1174" s="16"/>
      <c r="B1174" s="16"/>
      <c r="C1174" s="16"/>
      <c r="D1174" s="16"/>
    </row>
    <row r="1175" spans="1:4" ht="24.95" customHeight="1" x14ac:dyDescent="0.15">
      <c r="A1175" s="16"/>
      <c r="B1175" s="16"/>
      <c r="C1175" s="16"/>
      <c r="D1175" s="16"/>
    </row>
    <row r="1176" spans="1:4" ht="24.95" customHeight="1" x14ac:dyDescent="0.15">
      <c r="A1176" s="16"/>
      <c r="B1176" s="16"/>
      <c r="C1176" s="16"/>
      <c r="D1176" s="16"/>
    </row>
    <row r="1177" spans="1:4" ht="24.95" customHeight="1" x14ac:dyDescent="0.15">
      <c r="A1177" s="16"/>
      <c r="B1177" s="16"/>
      <c r="C1177" s="16"/>
      <c r="D1177" s="16"/>
    </row>
    <row r="1178" spans="1:4" ht="24.95" customHeight="1" x14ac:dyDescent="0.15">
      <c r="A1178" s="16"/>
      <c r="B1178" s="16"/>
      <c r="C1178" s="16"/>
      <c r="D1178" s="16"/>
    </row>
    <row r="1179" spans="1:4" ht="24.95" customHeight="1" x14ac:dyDescent="0.15">
      <c r="A1179" s="16"/>
      <c r="B1179" s="16"/>
      <c r="C1179" s="16"/>
      <c r="D1179" s="16"/>
    </row>
    <row r="1180" spans="1:4" ht="24.95" customHeight="1" x14ac:dyDescent="0.15">
      <c r="A1180" s="16"/>
      <c r="B1180" s="16"/>
      <c r="C1180" s="16"/>
      <c r="D1180" s="16"/>
    </row>
    <row r="1181" spans="1:4" ht="24.95" customHeight="1" x14ac:dyDescent="0.15">
      <c r="A1181" s="16"/>
      <c r="B1181" s="16"/>
      <c r="C1181" s="16"/>
      <c r="D1181" s="16"/>
    </row>
    <row r="1182" spans="1:4" ht="24.95" customHeight="1" x14ac:dyDescent="0.15">
      <c r="A1182" s="16"/>
      <c r="B1182" s="16"/>
      <c r="C1182" s="16"/>
      <c r="D1182" s="16"/>
    </row>
    <row r="1183" spans="1:4" ht="24.95" customHeight="1" x14ac:dyDescent="0.15">
      <c r="A1183" s="16"/>
      <c r="B1183" s="16"/>
      <c r="C1183" s="16"/>
      <c r="D1183" s="16"/>
    </row>
    <row r="1184" spans="1:4" ht="24.95" customHeight="1" x14ac:dyDescent="0.15">
      <c r="A1184" s="16"/>
      <c r="B1184" s="16"/>
      <c r="C1184" s="16"/>
      <c r="D1184" s="16"/>
    </row>
    <row r="1185" spans="1:4" ht="24.95" customHeight="1" x14ac:dyDescent="0.15">
      <c r="A1185" s="16"/>
      <c r="B1185" s="16"/>
      <c r="C1185" s="16"/>
      <c r="D1185" s="16"/>
    </row>
    <row r="1186" spans="1:4" ht="24.95" customHeight="1" x14ac:dyDescent="0.15">
      <c r="A1186" s="16"/>
      <c r="B1186" s="16"/>
      <c r="C1186" s="16"/>
      <c r="D1186" s="16"/>
    </row>
    <row r="1187" spans="1:4" ht="24.95" customHeight="1" x14ac:dyDescent="0.15">
      <c r="A1187" s="16"/>
      <c r="B1187" s="16"/>
      <c r="C1187" s="16"/>
      <c r="D1187" s="16"/>
    </row>
    <row r="1188" spans="1:4" ht="24.95" customHeight="1" x14ac:dyDescent="0.15">
      <c r="A1188" s="16"/>
      <c r="B1188" s="16"/>
      <c r="C1188" s="16"/>
      <c r="D1188" s="16"/>
    </row>
    <row r="1189" spans="1:4" ht="24.95" customHeight="1" x14ac:dyDescent="0.15">
      <c r="A1189" s="16"/>
      <c r="B1189" s="16"/>
      <c r="C1189" s="16"/>
      <c r="D1189" s="16"/>
    </row>
    <row r="1190" spans="1:4" ht="24.95" customHeight="1" x14ac:dyDescent="0.15">
      <c r="A1190" s="16"/>
      <c r="B1190" s="16"/>
      <c r="C1190" s="16"/>
      <c r="D1190" s="16"/>
    </row>
    <row r="1191" spans="1:4" ht="24.95" customHeight="1" x14ac:dyDescent="0.15">
      <c r="A1191" s="16"/>
      <c r="B1191" s="16"/>
      <c r="C1191" s="16"/>
      <c r="D1191" s="16"/>
    </row>
    <row r="1192" spans="1:4" ht="24.95" customHeight="1" x14ac:dyDescent="0.15">
      <c r="A1192" s="16"/>
      <c r="B1192" s="16"/>
      <c r="C1192" s="16"/>
      <c r="D1192" s="16"/>
    </row>
    <row r="1193" spans="1:4" ht="24.95" customHeight="1" x14ac:dyDescent="0.15">
      <c r="A1193" s="16"/>
      <c r="B1193" s="16"/>
      <c r="C1193" s="16"/>
      <c r="D1193" s="16"/>
    </row>
    <row r="1194" spans="1:4" ht="24.95" customHeight="1" x14ac:dyDescent="0.15">
      <c r="A1194" s="16"/>
      <c r="B1194" s="16"/>
      <c r="C1194" s="16"/>
      <c r="D1194" s="16"/>
    </row>
    <row r="1195" spans="1:4" ht="24.95" customHeight="1" x14ac:dyDescent="0.15">
      <c r="A1195" s="16"/>
      <c r="B1195" s="16"/>
      <c r="C1195" s="16"/>
      <c r="D1195" s="16"/>
    </row>
    <row r="1196" spans="1:4" ht="24.95" customHeight="1" x14ac:dyDescent="0.15">
      <c r="A1196" s="16"/>
      <c r="B1196" s="16"/>
      <c r="C1196" s="16"/>
      <c r="D1196" s="16"/>
    </row>
    <row r="1197" spans="1:4" ht="24.95" customHeight="1" x14ac:dyDescent="0.15">
      <c r="A1197" s="16"/>
      <c r="B1197" s="16"/>
      <c r="C1197" s="16"/>
      <c r="D1197" s="16"/>
    </row>
    <row r="1198" spans="1:4" ht="24.95" customHeight="1" x14ac:dyDescent="0.15">
      <c r="A1198" s="16"/>
      <c r="B1198" s="16"/>
      <c r="C1198" s="16"/>
      <c r="D1198" s="16"/>
    </row>
    <row r="1199" spans="1:4" ht="24.95" customHeight="1" x14ac:dyDescent="0.15">
      <c r="A1199" s="16"/>
      <c r="B1199" s="16"/>
      <c r="C1199" s="16"/>
      <c r="D1199" s="16"/>
    </row>
    <row r="1200" spans="1:4" ht="24.95" customHeight="1" x14ac:dyDescent="0.15">
      <c r="A1200" s="16"/>
      <c r="B1200" s="16"/>
      <c r="C1200" s="16"/>
      <c r="D1200" s="16"/>
    </row>
    <row r="1201" spans="1:4" ht="24.95" customHeight="1" x14ac:dyDescent="0.15">
      <c r="A1201" s="16"/>
      <c r="B1201" s="16"/>
      <c r="C1201" s="16"/>
      <c r="D1201" s="16"/>
    </row>
    <row r="1202" spans="1:4" ht="24.95" customHeight="1" x14ac:dyDescent="0.15">
      <c r="A1202" s="16"/>
      <c r="B1202" s="16"/>
      <c r="C1202" s="16"/>
      <c r="D1202" s="16"/>
    </row>
    <row r="1203" spans="1:4" ht="24.95" customHeight="1" x14ac:dyDescent="0.15">
      <c r="A1203" s="16"/>
      <c r="B1203" s="16"/>
      <c r="C1203" s="16"/>
      <c r="D1203" s="16"/>
    </row>
    <row r="1204" spans="1:4" ht="24.95" customHeight="1" x14ac:dyDescent="0.15">
      <c r="A1204" s="16"/>
      <c r="B1204" s="16"/>
      <c r="C1204" s="16"/>
      <c r="D1204" s="16"/>
    </row>
    <row r="1205" spans="1:4" ht="24.95" customHeight="1" x14ac:dyDescent="0.15">
      <c r="A1205" s="16"/>
      <c r="B1205" s="16"/>
      <c r="C1205" s="16"/>
      <c r="D1205" s="16"/>
    </row>
    <row r="1206" spans="1:4" ht="24.95" customHeight="1" x14ac:dyDescent="0.15">
      <c r="A1206" s="16"/>
      <c r="B1206" s="16"/>
      <c r="C1206" s="16"/>
      <c r="D1206" s="16"/>
    </row>
    <row r="1207" spans="1:4" ht="24.95" customHeight="1" x14ac:dyDescent="0.15">
      <c r="A1207" s="16"/>
      <c r="B1207" s="16"/>
      <c r="C1207" s="16"/>
      <c r="D1207" s="16"/>
    </row>
    <row r="1208" spans="1:4" ht="24.95" customHeight="1" x14ac:dyDescent="0.15">
      <c r="A1208" s="16"/>
      <c r="B1208" s="16"/>
      <c r="C1208" s="16"/>
      <c r="D1208" s="16"/>
    </row>
    <row r="1209" spans="1:4" ht="24.95" customHeight="1" x14ac:dyDescent="0.15">
      <c r="A1209" s="16"/>
      <c r="B1209" s="16"/>
      <c r="C1209" s="16"/>
      <c r="D1209" s="16"/>
    </row>
    <row r="1210" spans="1:4" ht="24.95" customHeight="1" x14ac:dyDescent="0.15">
      <c r="A1210" s="16"/>
      <c r="B1210" s="16"/>
      <c r="C1210" s="16"/>
      <c r="D1210" s="16"/>
    </row>
    <row r="1211" spans="1:4" ht="24.95" customHeight="1" x14ac:dyDescent="0.15">
      <c r="A1211" s="16"/>
      <c r="B1211" s="16"/>
      <c r="C1211" s="16"/>
      <c r="D1211" s="16"/>
    </row>
    <row r="1212" spans="1:4" ht="24.95" customHeight="1" x14ac:dyDescent="0.15">
      <c r="A1212" s="16"/>
      <c r="B1212" s="16"/>
      <c r="C1212" s="16"/>
      <c r="D1212" s="16"/>
    </row>
    <row r="1213" spans="1:4" ht="24.95" customHeight="1" x14ac:dyDescent="0.15">
      <c r="A1213" s="16"/>
      <c r="B1213" s="16"/>
      <c r="C1213" s="16"/>
      <c r="D1213" s="16"/>
    </row>
    <row r="1214" spans="1:4" ht="24.95" customHeight="1" x14ac:dyDescent="0.15">
      <c r="A1214" s="16"/>
      <c r="B1214" s="16"/>
      <c r="C1214" s="16"/>
      <c r="D1214" s="16"/>
    </row>
    <row r="1215" spans="1:4" ht="24.95" customHeight="1" x14ac:dyDescent="0.15">
      <c r="A1215" s="16"/>
      <c r="B1215" s="16"/>
      <c r="C1215" s="16"/>
      <c r="D1215" s="16"/>
    </row>
    <row r="1216" spans="1:4" ht="24.95" customHeight="1" x14ac:dyDescent="0.15">
      <c r="A1216" s="16"/>
      <c r="B1216" s="16"/>
      <c r="C1216" s="16"/>
      <c r="D1216" s="16"/>
    </row>
    <row r="1217" spans="1:4" ht="24.95" customHeight="1" x14ac:dyDescent="0.15">
      <c r="A1217" s="16"/>
      <c r="B1217" s="16"/>
      <c r="C1217" s="16"/>
      <c r="D1217" s="16"/>
    </row>
    <row r="1218" spans="1:4" ht="24.95" customHeight="1" x14ac:dyDescent="0.15">
      <c r="A1218" s="16"/>
      <c r="B1218" s="16"/>
      <c r="C1218" s="16"/>
      <c r="D1218" s="16"/>
    </row>
    <row r="1219" spans="1:4" ht="24.95" customHeight="1" x14ac:dyDescent="0.15">
      <c r="A1219" s="16"/>
      <c r="B1219" s="16"/>
      <c r="C1219" s="16"/>
      <c r="D1219" s="16"/>
    </row>
    <row r="1220" spans="1:4" ht="24.95" customHeight="1" x14ac:dyDescent="0.15">
      <c r="A1220" s="16"/>
      <c r="B1220" s="16"/>
      <c r="C1220" s="16"/>
      <c r="D1220" s="16"/>
    </row>
    <row r="1221" spans="1:4" ht="24.95" customHeight="1" x14ac:dyDescent="0.15">
      <c r="A1221" s="16"/>
      <c r="B1221" s="16"/>
      <c r="C1221" s="16"/>
      <c r="D1221" s="16"/>
    </row>
    <row r="1222" spans="1:4" ht="24.95" customHeight="1" x14ac:dyDescent="0.15">
      <c r="A1222" s="16"/>
      <c r="B1222" s="16"/>
      <c r="C1222" s="16"/>
      <c r="D1222" s="16"/>
    </row>
    <row r="1223" spans="1:4" ht="24.95" customHeight="1" x14ac:dyDescent="0.15">
      <c r="A1223" s="16"/>
      <c r="B1223" s="16"/>
      <c r="C1223" s="16"/>
      <c r="D1223" s="16"/>
    </row>
    <row r="1224" spans="1:4" ht="24.95" customHeight="1" x14ac:dyDescent="0.15">
      <c r="A1224" s="16"/>
      <c r="B1224" s="16"/>
      <c r="C1224" s="16"/>
      <c r="D1224" s="16"/>
    </row>
    <row r="1225" spans="1:4" ht="24.95" customHeight="1" x14ac:dyDescent="0.15">
      <c r="A1225" s="16"/>
      <c r="B1225" s="16"/>
      <c r="C1225" s="16"/>
      <c r="D1225" s="16"/>
    </row>
    <row r="1226" spans="1:4" ht="24.95" customHeight="1" x14ac:dyDescent="0.15">
      <c r="A1226" s="16"/>
      <c r="B1226" s="16"/>
      <c r="C1226" s="16"/>
      <c r="D1226" s="16"/>
    </row>
    <row r="1227" spans="1:4" ht="24.95" customHeight="1" x14ac:dyDescent="0.15">
      <c r="A1227" s="16"/>
      <c r="B1227" s="16"/>
      <c r="C1227" s="16"/>
      <c r="D1227" s="16"/>
    </row>
    <row r="1228" spans="1:4" ht="24.95" customHeight="1" x14ac:dyDescent="0.15">
      <c r="A1228" s="16"/>
      <c r="B1228" s="16"/>
      <c r="C1228" s="16"/>
      <c r="D1228" s="16"/>
    </row>
    <row r="1229" spans="1:4" ht="24.95" customHeight="1" x14ac:dyDescent="0.15">
      <c r="A1229" s="16"/>
      <c r="B1229" s="16"/>
      <c r="C1229" s="16"/>
      <c r="D1229" s="16"/>
    </row>
    <row r="1230" spans="1:4" ht="24.95" customHeight="1" x14ac:dyDescent="0.15">
      <c r="A1230" s="16"/>
      <c r="B1230" s="16"/>
      <c r="C1230" s="16"/>
      <c r="D1230" s="16"/>
    </row>
    <row r="1231" spans="1:4" ht="24.95" customHeight="1" x14ac:dyDescent="0.15">
      <c r="A1231" s="16"/>
      <c r="B1231" s="16"/>
      <c r="C1231" s="16"/>
      <c r="D1231" s="16"/>
    </row>
    <row r="1232" spans="1:4" ht="24.95" customHeight="1" x14ac:dyDescent="0.15">
      <c r="A1232" s="16"/>
      <c r="B1232" s="16"/>
      <c r="C1232" s="16"/>
      <c r="D1232" s="16"/>
    </row>
    <row r="1233" spans="1:4" ht="24.95" customHeight="1" x14ac:dyDescent="0.15">
      <c r="A1233" s="16"/>
      <c r="B1233" s="16"/>
      <c r="C1233" s="16"/>
      <c r="D1233" s="16"/>
    </row>
    <row r="1234" spans="1:4" ht="24.95" customHeight="1" x14ac:dyDescent="0.15">
      <c r="A1234" s="16"/>
      <c r="B1234" s="16"/>
      <c r="C1234" s="16"/>
      <c r="D1234" s="16"/>
    </row>
    <row r="1235" spans="1:4" ht="24.95" customHeight="1" x14ac:dyDescent="0.15">
      <c r="A1235" s="16"/>
      <c r="B1235" s="16"/>
      <c r="C1235" s="16"/>
      <c r="D1235" s="16"/>
    </row>
    <row r="1236" spans="1:4" ht="24.95" customHeight="1" x14ac:dyDescent="0.15">
      <c r="A1236" s="16"/>
      <c r="B1236" s="16"/>
      <c r="C1236" s="16"/>
      <c r="D1236" s="16"/>
    </row>
    <row r="1237" spans="1:4" ht="24.95" customHeight="1" x14ac:dyDescent="0.15">
      <c r="A1237" s="16"/>
      <c r="B1237" s="16"/>
      <c r="C1237" s="16"/>
      <c r="D1237" s="16"/>
    </row>
    <row r="1238" spans="1:4" ht="24.95" customHeight="1" x14ac:dyDescent="0.15">
      <c r="A1238" s="16"/>
      <c r="B1238" s="16"/>
      <c r="C1238" s="16"/>
      <c r="D1238" s="16"/>
    </row>
    <row r="1239" spans="1:4" ht="24.95" customHeight="1" x14ac:dyDescent="0.15">
      <c r="A1239" s="16"/>
      <c r="B1239" s="16"/>
      <c r="C1239" s="16"/>
      <c r="D1239" s="16"/>
    </row>
    <row r="1240" spans="1:4" ht="24.95" customHeight="1" x14ac:dyDescent="0.15">
      <c r="A1240" s="16"/>
      <c r="B1240" s="16"/>
      <c r="C1240" s="16"/>
      <c r="D1240" s="16"/>
    </row>
    <row r="1241" spans="1:4" ht="24.95" customHeight="1" x14ac:dyDescent="0.15">
      <c r="A1241" s="16"/>
      <c r="B1241" s="16"/>
      <c r="C1241" s="16"/>
      <c r="D1241" s="16"/>
    </row>
    <row r="1242" spans="1:4" ht="24.95" customHeight="1" x14ac:dyDescent="0.15">
      <c r="A1242" s="16"/>
      <c r="B1242" s="16"/>
      <c r="C1242" s="16"/>
      <c r="D1242" s="16"/>
    </row>
    <row r="1243" spans="1:4" ht="24.95" customHeight="1" x14ac:dyDescent="0.15">
      <c r="A1243" s="16"/>
      <c r="B1243" s="16"/>
      <c r="C1243" s="16"/>
      <c r="D1243" s="16"/>
    </row>
    <row r="1244" spans="1:4" ht="24.95" customHeight="1" x14ac:dyDescent="0.15">
      <c r="A1244" s="16"/>
      <c r="B1244" s="16"/>
      <c r="C1244" s="16"/>
      <c r="D1244" s="16"/>
    </row>
    <row r="1245" spans="1:4" ht="24.95" customHeight="1" x14ac:dyDescent="0.15">
      <c r="A1245" s="16"/>
      <c r="B1245" s="16"/>
      <c r="C1245" s="16"/>
      <c r="D1245" s="16"/>
    </row>
    <row r="1246" spans="1:4" ht="24.95" customHeight="1" x14ac:dyDescent="0.15">
      <c r="A1246" s="16"/>
      <c r="B1246" s="16"/>
      <c r="C1246" s="16"/>
      <c r="D1246" s="16"/>
    </row>
    <row r="1247" spans="1:4" ht="24.95" customHeight="1" x14ac:dyDescent="0.15">
      <c r="A1247" s="16"/>
      <c r="B1247" s="16"/>
      <c r="C1247" s="16"/>
      <c r="D1247" s="16"/>
    </row>
    <row r="1248" spans="1:4" ht="24.95" customHeight="1" x14ac:dyDescent="0.15">
      <c r="A1248" s="16"/>
      <c r="B1248" s="16"/>
      <c r="C1248" s="16"/>
      <c r="D1248" s="16"/>
    </row>
    <row r="1249" spans="1:4" ht="24.95" customHeight="1" x14ac:dyDescent="0.15">
      <c r="A1249" s="16"/>
      <c r="B1249" s="16"/>
      <c r="C1249" s="16"/>
      <c r="D1249" s="16"/>
    </row>
    <row r="1250" spans="1:4" ht="24.95" customHeight="1" x14ac:dyDescent="0.15">
      <c r="A1250" s="16"/>
      <c r="B1250" s="16"/>
      <c r="C1250" s="16"/>
      <c r="D1250" s="16"/>
    </row>
    <row r="1251" spans="1:4" ht="24.95" customHeight="1" x14ac:dyDescent="0.15">
      <c r="A1251" s="16"/>
      <c r="B1251" s="16"/>
      <c r="C1251" s="16"/>
      <c r="D1251" s="16"/>
    </row>
    <row r="1252" spans="1:4" ht="24.95" customHeight="1" x14ac:dyDescent="0.15">
      <c r="A1252" s="16"/>
      <c r="B1252" s="16"/>
      <c r="C1252" s="16"/>
      <c r="D1252" s="16"/>
    </row>
    <row r="1253" spans="1:4" ht="24.95" customHeight="1" x14ac:dyDescent="0.15">
      <c r="A1253" s="16"/>
      <c r="B1253" s="16"/>
      <c r="C1253" s="16"/>
      <c r="D1253" s="16"/>
    </row>
    <row r="1254" spans="1:4" ht="24.95" customHeight="1" x14ac:dyDescent="0.15">
      <c r="A1254" s="16"/>
      <c r="B1254" s="16"/>
      <c r="C1254" s="16"/>
      <c r="D1254" s="16"/>
    </row>
    <row r="1255" spans="1:4" ht="24.95" customHeight="1" x14ac:dyDescent="0.15">
      <c r="A1255" s="16"/>
      <c r="B1255" s="16"/>
      <c r="C1255" s="16"/>
      <c r="D1255" s="16"/>
    </row>
    <row r="1256" spans="1:4" ht="24.95" customHeight="1" x14ac:dyDescent="0.15">
      <c r="A1256" s="16"/>
      <c r="B1256" s="16"/>
      <c r="C1256" s="16"/>
      <c r="D1256" s="16"/>
    </row>
    <row r="1257" spans="1:4" ht="24.95" customHeight="1" x14ac:dyDescent="0.15">
      <c r="A1257" s="16"/>
      <c r="B1257" s="16"/>
      <c r="C1257" s="16"/>
      <c r="D1257" s="16"/>
    </row>
    <row r="1258" spans="1:4" ht="24.95" customHeight="1" x14ac:dyDescent="0.15">
      <c r="A1258" s="16"/>
      <c r="B1258" s="16"/>
      <c r="C1258" s="16"/>
      <c r="D1258" s="16"/>
    </row>
    <row r="1259" spans="1:4" ht="24.95" customHeight="1" x14ac:dyDescent="0.15">
      <c r="A1259" s="16"/>
      <c r="B1259" s="16"/>
      <c r="C1259" s="16"/>
      <c r="D1259" s="16"/>
    </row>
    <row r="1260" spans="1:4" ht="24.95" customHeight="1" x14ac:dyDescent="0.15">
      <c r="A1260" s="16"/>
      <c r="B1260" s="16"/>
      <c r="C1260" s="16"/>
      <c r="D1260" s="16"/>
    </row>
    <row r="1261" spans="1:4" ht="24.95" customHeight="1" x14ac:dyDescent="0.15">
      <c r="A1261" s="16"/>
      <c r="B1261" s="16"/>
      <c r="C1261" s="16"/>
      <c r="D1261" s="16"/>
    </row>
    <row r="1262" spans="1:4" ht="24.95" customHeight="1" x14ac:dyDescent="0.15">
      <c r="A1262" s="16"/>
      <c r="B1262" s="16"/>
      <c r="C1262" s="16"/>
      <c r="D1262" s="16"/>
    </row>
    <row r="1263" spans="1:4" ht="24.95" customHeight="1" x14ac:dyDescent="0.15">
      <c r="A1263" s="16"/>
      <c r="B1263" s="16"/>
      <c r="C1263" s="16"/>
      <c r="D1263" s="16"/>
    </row>
    <row r="1264" spans="1:4" ht="24.95" customHeight="1" x14ac:dyDescent="0.15">
      <c r="A1264" s="16"/>
      <c r="B1264" s="16"/>
      <c r="C1264" s="16"/>
      <c r="D1264" s="16"/>
    </row>
    <row r="1265" spans="1:4" ht="24.95" customHeight="1" x14ac:dyDescent="0.15">
      <c r="A1265" s="16"/>
      <c r="B1265" s="16"/>
      <c r="C1265" s="16"/>
      <c r="D1265" s="16"/>
    </row>
    <row r="1266" spans="1:4" ht="24.95" customHeight="1" x14ac:dyDescent="0.15">
      <c r="A1266" s="16"/>
      <c r="B1266" s="16"/>
      <c r="C1266" s="16"/>
      <c r="D1266" s="16"/>
    </row>
    <row r="1267" spans="1:4" ht="24.95" customHeight="1" x14ac:dyDescent="0.15">
      <c r="A1267" s="16"/>
      <c r="B1267" s="16"/>
      <c r="C1267" s="16"/>
      <c r="D1267" s="16"/>
    </row>
    <row r="1268" spans="1:4" ht="24.95" customHeight="1" x14ac:dyDescent="0.15">
      <c r="A1268" s="16"/>
      <c r="B1268" s="16"/>
      <c r="C1268" s="16"/>
      <c r="D1268" s="16"/>
    </row>
    <row r="1269" spans="1:4" ht="24.95" customHeight="1" x14ac:dyDescent="0.15">
      <c r="A1269" s="16"/>
      <c r="B1269" s="16"/>
      <c r="C1269" s="16"/>
      <c r="D1269" s="16"/>
    </row>
    <row r="1270" spans="1:4" ht="24.95" customHeight="1" x14ac:dyDescent="0.15">
      <c r="A1270" s="16"/>
      <c r="B1270" s="16"/>
      <c r="C1270" s="16"/>
      <c r="D1270" s="16"/>
    </row>
    <row r="1271" spans="1:4" ht="24.95" customHeight="1" x14ac:dyDescent="0.15">
      <c r="A1271" s="16"/>
      <c r="B1271" s="16"/>
      <c r="C1271" s="16"/>
      <c r="D1271" s="16"/>
    </row>
    <row r="1272" spans="1:4" ht="24.95" customHeight="1" x14ac:dyDescent="0.15">
      <c r="A1272" s="16"/>
      <c r="B1272" s="16"/>
      <c r="C1272" s="16"/>
      <c r="D1272" s="16"/>
    </row>
    <row r="1273" spans="1:4" ht="24.95" customHeight="1" x14ac:dyDescent="0.15">
      <c r="A1273" s="16"/>
      <c r="B1273" s="16"/>
      <c r="C1273" s="16"/>
      <c r="D1273" s="16"/>
    </row>
    <row r="1274" spans="1:4" ht="24.95" customHeight="1" x14ac:dyDescent="0.15">
      <c r="A1274" s="16"/>
      <c r="B1274" s="16"/>
      <c r="C1274" s="16"/>
      <c r="D1274" s="16"/>
    </row>
    <row r="1275" spans="1:4" ht="24.95" customHeight="1" x14ac:dyDescent="0.15">
      <c r="A1275" s="16"/>
      <c r="B1275" s="16"/>
      <c r="C1275" s="16"/>
      <c r="D1275" s="16"/>
    </row>
    <row r="1276" spans="1:4" ht="24.95" customHeight="1" x14ac:dyDescent="0.15">
      <c r="A1276" s="16"/>
      <c r="B1276" s="16"/>
      <c r="C1276" s="16"/>
      <c r="D1276" s="16"/>
    </row>
    <row r="1277" spans="1:4" ht="24.95" customHeight="1" x14ac:dyDescent="0.15">
      <c r="A1277" s="16"/>
      <c r="B1277" s="16"/>
      <c r="C1277" s="16"/>
      <c r="D1277" s="16"/>
    </row>
    <row r="1278" spans="1:4" ht="24.95" customHeight="1" x14ac:dyDescent="0.15">
      <c r="A1278" s="16"/>
      <c r="B1278" s="16"/>
      <c r="C1278" s="16"/>
      <c r="D1278" s="16"/>
    </row>
    <row r="1279" spans="1:4" ht="24.95" customHeight="1" x14ac:dyDescent="0.15">
      <c r="A1279" s="16"/>
      <c r="B1279" s="16"/>
      <c r="C1279" s="16"/>
      <c r="D1279" s="16"/>
    </row>
    <row r="1280" spans="1:4" ht="24.95" customHeight="1" x14ac:dyDescent="0.15">
      <c r="A1280" s="16"/>
      <c r="B1280" s="16"/>
      <c r="C1280" s="16"/>
      <c r="D1280" s="16"/>
    </row>
    <row r="1281" spans="1:4" ht="24.95" customHeight="1" x14ac:dyDescent="0.15">
      <c r="A1281" s="16"/>
      <c r="B1281" s="16"/>
      <c r="C1281" s="16"/>
      <c r="D1281" s="16"/>
    </row>
    <row r="1282" spans="1:4" ht="24.95" customHeight="1" x14ac:dyDescent="0.15">
      <c r="A1282" s="16"/>
      <c r="B1282" s="16"/>
      <c r="C1282" s="16"/>
      <c r="D1282" s="16"/>
    </row>
    <row r="1283" spans="1:4" ht="24.95" customHeight="1" x14ac:dyDescent="0.15">
      <c r="A1283" s="16"/>
      <c r="B1283" s="16"/>
      <c r="C1283" s="16"/>
      <c r="D1283" s="16"/>
    </row>
    <row r="1284" spans="1:4" ht="24.95" customHeight="1" x14ac:dyDescent="0.15">
      <c r="A1284" s="16"/>
      <c r="B1284" s="16"/>
      <c r="C1284" s="16"/>
      <c r="D1284" s="16"/>
    </row>
    <row r="1285" spans="1:4" ht="24.95" customHeight="1" x14ac:dyDescent="0.15">
      <c r="A1285" s="16"/>
      <c r="B1285" s="16"/>
      <c r="C1285" s="16"/>
      <c r="D1285" s="16"/>
    </row>
    <row r="1286" spans="1:4" ht="24.95" customHeight="1" x14ac:dyDescent="0.15">
      <c r="A1286" s="16"/>
      <c r="B1286" s="16"/>
      <c r="C1286" s="16"/>
      <c r="D1286" s="16"/>
    </row>
    <row r="1287" spans="1:4" ht="24.95" customHeight="1" x14ac:dyDescent="0.15">
      <c r="A1287" s="16"/>
      <c r="B1287" s="16"/>
      <c r="C1287" s="16"/>
      <c r="D1287" s="16"/>
    </row>
    <row r="1288" spans="1:4" ht="24.95" customHeight="1" x14ac:dyDescent="0.15">
      <c r="A1288" s="16"/>
      <c r="B1288" s="16"/>
      <c r="C1288" s="16"/>
      <c r="D1288" s="16"/>
    </row>
    <row r="1289" spans="1:4" ht="24.95" customHeight="1" x14ac:dyDescent="0.15">
      <c r="A1289" s="16"/>
      <c r="B1289" s="16"/>
      <c r="C1289" s="16"/>
      <c r="D1289" s="16"/>
    </row>
    <row r="1290" spans="1:4" ht="24.95" customHeight="1" x14ac:dyDescent="0.15">
      <c r="A1290" s="16"/>
      <c r="B1290" s="16"/>
      <c r="C1290" s="16"/>
      <c r="D1290" s="16"/>
    </row>
    <row r="1291" spans="1:4" ht="24.95" customHeight="1" x14ac:dyDescent="0.15">
      <c r="A1291" s="16"/>
      <c r="B1291" s="16"/>
      <c r="C1291" s="16"/>
      <c r="D1291" s="16"/>
    </row>
    <row r="1292" spans="1:4" ht="24.95" customHeight="1" x14ac:dyDescent="0.15">
      <c r="A1292" s="16"/>
      <c r="B1292" s="16"/>
      <c r="C1292" s="16"/>
      <c r="D1292" s="16"/>
    </row>
    <row r="1293" spans="1:4" ht="24.95" customHeight="1" x14ac:dyDescent="0.15">
      <c r="A1293" s="16"/>
      <c r="B1293" s="16"/>
      <c r="C1293" s="16"/>
      <c r="D1293" s="16"/>
    </row>
    <row r="1294" spans="1:4" ht="24.95" customHeight="1" x14ac:dyDescent="0.15">
      <c r="A1294" s="16"/>
      <c r="B1294" s="16"/>
      <c r="C1294" s="16"/>
      <c r="D1294" s="16"/>
    </row>
    <row r="1295" spans="1:4" ht="24.95" customHeight="1" x14ac:dyDescent="0.15">
      <c r="A1295" s="16"/>
      <c r="B1295" s="16"/>
      <c r="C1295" s="16"/>
      <c r="D1295" s="16"/>
    </row>
    <row r="1296" spans="1:4" ht="24.95" customHeight="1" x14ac:dyDescent="0.15">
      <c r="A1296" s="16"/>
      <c r="B1296" s="16"/>
      <c r="C1296" s="16"/>
      <c r="D1296" s="16"/>
    </row>
    <row r="1297" spans="1:4" ht="24.95" customHeight="1" x14ac:dyDescent="0.15">
      <c r="A1297" s="16"/>
      <c r="B1297" s="16"/>
      <c r="C1297" s="16"/>
      <c r="D1297" s="16"/>
    </row>
    <row r="1298" spans="1:4" ht="24.95" customHeight="1" x14ac:dyDescent="0.15">
      <c r="A1298" s="16"/>
      <c r="B1298" s="16"/>
      <c r="C1298" s="16"/>
      <c r="D1298" s="16"/>
    </row>
    <row r="1299" spans="1:4" ht="24.95" customHeight="1" x14ac:dyDescent="0.15">
      <c r="A1299" s="16"/>
      <c r="B1299" s="16"/>
      <c r="C1299" s="16"/>
      <c r="D1299" s="16"/>
    </row>
    <row r="1300" spans="1:4" ht="24.95" customHeight="1" x14ac:dyDescent="0.15">
      <c r="A1300" s="16"/>
      <c r="B1300" s="16"/>
      <c r="C1300" s="16"/>
      <c r="D1300" s="16"/>
    </row>
    <row r="1301" spans="1:4" ht="24.95" customHeight="1" x14ac:dyDescent="0.15">
      <c r="A1301" s="16"/>
      <c r="B1301" s="16"/>
      <c r="C1301" s="16"/>
      <c r="D1301" s="16"/>
    </row>
    <row r="1302" spans="1:4" ht="24.95" customHeight="1" x14ac:dyDescent="0.15">
      <c r="A1302" s="16"/>
      <c r="B1302" s="16"/>
      <c r="C1302" s="16"/>
      <c r="D1302" s="16"/>
    </row>
    <row r="1303" spans="1:4" ht="24.95" customHeight="1" x14ac:dyDescent="0.15">
      <c r="A1303" s="16"/>
      <c r="B1303" s="16"/>
      <c r="C1303" s="16"/>
      <c r="D1303" s="16"/>
    </row>
    <row r="1304" spans="1:4" ht="24.95" customHeight="1" x14ac:dyDescent="0.15">
      <c r="A1304" s="16"/>
      <c r="B1304" s="16"/>
      <c r="C1304" s="16"/>
      <c r="D1304" s="16"/>
    </row>
    <row r="1305" spans="1:4" ht="24.95" customHeight="1" x14ac:dyDescent="0.15">
      <c r="A1305" s="16"/>
      <c r="B1305" s="16"/>
      <c r="C1305" s="16"/>
      <c r="D1305" s="16"/>
    </row>
    <row r="1306" spans="1:4" ht="24.95" customHeight="1" x14ac:dyDescent="0.15">
      <c r="A1306" s="16"/>
      <c r="B1306" s="16"/>
      <c r="C1306" s="16"/>
      <c r="D1306" s="16"/>
    </row>
    <row r="1307" spans="1:4" ht="24.95" customHeight="1" x14ac:dyDescent="0.15">
      <c r="A1307" s="16"/>
      <c r="B1307" s="16"/>
      <c r="C1307" s="16"/>
      <c r="D1307" s="16"/>
    </row>
    <row r="1308" spans="1:4" ht="24.95" customHeight="1" x14ac:dyDescent="0.15">
      <c r="A1308" s="16"/>
      <c r="B1308" s="16"/>
      <c r="C1308" s="16"/>
      <c r="D1308" s="16"/>
    </row>
    <row r="1309" spans="1:4" ht="24.95" customHeight="1" x14ac:dyDescent="0.15">
      <c r="A1309" s="16"/>
      <c r="B1309" s="16"/>
      <c r="C1309" s="16"/>
      <c r="D1309" s="16"/>
    </row>
    <row r="1310" spans="1:4" ht="24.95" customHeight="1" x14ac:dyDescent="0.15">
      <c r="A1310" s="16"/>
      <c r="B1310" s="16"/>
      <c r="C1310" s="16"/>
      <c r="D1310" s="16"/>
    </row>
    <row r="1311" spans="1:4" ht="24.95" customHeight="1" x14ac:dyDescent="0.15">
      <c r="A1311" s="16"/>
      <c r="B1311" s="16"/>
      <c r="C1311" s="16"/>
      <c r="D1311" s="16"/>
    </row>
    <row r="1312" spans="1:4" ht="24.95" customHeight="1" x14ac:dyDescent="0.15">
      <c r="A1312" s="16"/>
      <c r="B1312" s="16"/>
      <c r="C1312" s="16"/>
      <c r="D1312" s="16"/>
    </row>
    <row r="1313" spans="1:4" ht="24.95" customHeight="1" x14ac:dyDescent="0.15">
      <c r="A1313" s="16"/>
      <c r="B1313" s="16"/>
      <c r="C1313" s="16"/>
      <c r="D1313" s="16"/>
    </row>
    <row r="1314" spans="1:4" ht="24.95" customHeight="1" x14ac:dyDescent="0.15">
      <c r="A1314" s="16"/>
      <c r="B1314" s="16"/>
      <c r="C1314" s="16"/>
      <c r="D1314" s="16"/>
    </row>
    <row r="1315" spans="1:4" ht="24.95" customHeight="1" x14ac:dyDescent="0.15">
      <c r="A1315" s="16"/>
      <c r="B1315" s="16"/>
      <c r="C1315" s="16"/>
      <c r="D1315" s="16"/>
    </row>
    <row r="1316" spans="1:4" ht="24.95" customHeight="1" x14ac:dyDescent="0.15">
      <c r="A1316" s="16"/>
      <c r="B1316" s="16"/>
      <c r="C1316" s="16"/>
      <c r="D1316" s="16"/>
    </row>
    <row r="1317" spans="1:4" ht="24.95" customHeight="1" x14ac:dyDescent="0.15">
      <c r="A1317" s="16"/>
      <c r="B1317" s="16"/>
      <c r="C1317" s="16"/>
      <c r="D1317" s="16"/>
    </row>
    <row r="1318" spans="1:4" ht="24.95" customHeight="1" x14ac:dyDescent="0.15">
      <c r="A1318" s="16"/>
      <c r="B1318" s="16"/>
      <c r="C1318" s="16"/>
      <c r="D1318" s="16"/>
    </row>
    <row r="1319" spans="1:4" ht="24.95" customHeight="1" x14ac:dyDescent="0.15">
      <c r="A1319" s="16"/>
      <c r="B1319" s="16"/>
      <c r="C1319" s="16"/>
      <c r="D1319" s="16"/>
    </row>
    <row r="1320" spans="1:4" ht="24.95" customHeight="1" x14ac:dyDescent="0.15">
      <c r="A1320" s="16"/>
      <c r="B1320" s="16"/>
      <c r="C1320" s="16"/>
      <c r="D1320" s="16"/>
    </row>
    <row r="1321" spans="1:4" ht="24.95" customHeight="1" x14ac:dyDescent="0.15">
      <c r="A1321" s="16"/>
      <c r="B1321" s="16"/>
      <c r="C1321" s="16"/>
      <c r="D1321" s="16"/>
    </row>
    <row r="1322" spans="1:4" ht="24.95" customHeight="1" x14ac:dyDescent="0.15">
      <c r="A1322" s="16"/>
      <c r="B1322" s="16"/>
      <c r="C1322" s="16"/>
      <c r="D1322" s="16"/>
    </row>
    <row r="1323" spans="1:4" ht="24.95" customHeight="1" x14ac:dyDescent="0.15">
      <c r="A1323" s="16"/>
      <c r="B1323" s="16"/>
      <c r="C1323" s="16"/>
      <c r="D1323" s="16"/>
    </row>
    <row r="1324" spans="1:4" ht="24.95" customHeight="1" x14ac:dyDescent="0.15">
      <c r="A1324" s="16"/>
      <c r="B1324" s="16"/>
      <c r="C1324" s="16"/>
      <c r="D1324" s="16"/>
    </row>
    <row r="1325" spans="1:4" ht="24.95" customHeight="1" x14ac:dyDescent="0.15">
      <c r="A1325" s="16"/>
      <c r="B1325" s="16"/>
      <c r="C1325" s="16"/>
      <c r="D1325" s="16"/>
    </row>
    <row r="1326" spans="1:4" ht="24.95" customHeight="1" x14ac:dyDescent="0.15">
      <c r="A1326" s="16"/>
      <c r="B1326" s="16"/>
      <c r="C1326" s="16"/>
      <c r="D1326" s="16"/>
    </row>
    <row r="1327" spans="1:4" ht="24.95" customHeight="1" x14ac:dyDescent="0.15">
      <c r="A1327" s="16"/>
      <c r="B1327" s="16"/>
      <c r="C1327" s="16"/>
      <c r="D1327" s="16"/>
    </row>
    <row r="1328" spans="1:4" ht="24.95" customHeight="1" x14ac:dyDescent="0.15">
      <c r="A1328" s="16"/>
      <c r="B1328" s="16"/>
      <c r="C1328" s="16"/>
      <c r="D1328" s="16"/>
    </row>
    <row r="1329" spans="1:4" ht="24.95" customHeight="1" x14ac:dyDescent="0.15">
      <c r="A1329" s="16"/>
      <c r="B1329" s="16"/>
      <c r="C1329" s="16"/>
      <c r="D1329" s="16"/>
    </row>
    <row r="1330" spans="1:4" ht="24.95" customHeight="1" x14ac:dyDescent="0.15">
      <c r="A1330" s="16"/>
      <c r="B1330" s="16"/>
      <c r="C1330" s="16"/>
      <c r="D1330" s="16"/>
    </row>
    <row r="1331" spans="1:4" ht="24.95" customHeight="1" x14ac:dyDescent="0.15">
      <c r="A1331" s="16"/>
      <c r="B1331" s="16"/>
      <c r="C1331" s="16"/>
      <c r="D1331" s="16"/>
    </row>
    <row r="1332" spans="1:4" ht="24.95" customHeight="1" x14ac:dyDescent="0.15">
      <c r="A1332" s="16"/>
      <c r="B1332" s="16"/>
      <c r="C1332" s="16"/>
      <c r="D1332" s="16"/>
    </row>
    <row r="1333" spans="1:4" ht="24.95" customHeight="1" x14ac:dyDescent="0.15">
      <c r="A1333" s="16"/>
      <c r="B1333" s="16"/>
      <c r="C1333" s="16"/>
      <c r="D1333" s="16"/>
    </row>
    <row r="1334" spans="1:4" ht="24.95" customHeight="1" x14ac:dyDescent="0.15">
      <c r="A1334" s="16"/>
      <c r="B1334" s="16"/>
      <c r="C1334" s="16"/>
      <c r="D1334" s="16"/>
    </row>
    <row r="1335" spans="1:4" ht="24.95" customHeight="1" x14ac:dyDescent="0.15">
      <c r="A1335" s="16"/>
      <c r="B1335" s="16"/>
      <c r="C1335" s="16"/>
      <c r="D1335" s="16"/>
    </row>
    <row r="1336" spans="1:4" ht="24.95" customHeight="1" x14ac:dyDescent="0.15">
      <c r="A1336" s="16"/>
      <c r="B1336" s="16"/>
      <c r="C1336" s="16"/>
      <c r="D1336" s="16"/>
    </row>
    <row r="1337" spans="1:4" ht="24.95" customHeight="1" x14ac:dyDescent="0.15">
      <c r="A1337" s="16"/>
      <c r="B1337" s="16"/>
      <c r="C1337" s="16"/>
      <c r="D1337" s="16"/>
    </row>
    <row r="1338" spans="1:4" ht="24.95" customHeight="1" x14ac:dyDescent="0.15">
      <c r="A1338" s="16"/>
      <c r="B1338" s="16"/>
      <c r="C1338" s="16"/>
      <c r="D1338" s="16"/>
    </row>
    <row r="1339" spans="1:4" ht="24.95" customHeight="1" x14ac:dyDescent="0.15">
      <c r="A1339" s="16"/>
      <c r="B1339" s="16"/>
      <c r="C1339" s="16"/>
      <c r="D1339" s="16"/>
    </row>
    <row r="1340" spans="1:4" ht="24.95" customHeight="1" x14ac:dyDescent="0.15">
      <c r="A1340" s="16"/>
      <c r="B1340" s="16"/>
      <c r="C1340" s="16"/>
      <c r="D1340" s="16"/>
    </row>
    <row r="1341" spans="1:4" ht="24.95" customHeight="1" x14ac:dyDescent="0.15">
      <c r="A1341" s="16"/>
      <c r="B1341" s="16"/>
      <c r="C1341" s="16"/>
      <c r="D1341" s="16"/>
    </row>
    <row r="1342" spans="1:4" ht="24.95" customHeight="1" x14ac:dyDescent="0.15">
      <c r="A1342" s="16"/>
      <c r="B1342" s="16"/>
      <c r="C1342" s="16"/>
      <c r="D1342" s="16"/>
    </row>
    <row r="1343" spans="1:4" ht="24.95" customHeight="1" x14ac:dyDescent="0.15">
      <c r="A1343" s="16"/>
      <c r="B1343" s="16"/>
      <c r="C1343" s="16"/>
      <c r="D1343" s="16"/>
    </row>
    <row r="1344" spans="1:4" ht="24.95" customHeight="1" x14ac:dyDescent="0.15">
      <c r="A1344" s="16"/>
      <c r="B1344" s="16"/>
      <c r="C1344" s="16"/>
      <c r="D1344" s="16"/>
    </row>
    <row r="1345" spans="1:4" ht="24.95" customHeight="1" x14ac:dyDescent="0.15">
      <c r="A1345" s="16"/>
      <c r="B1345" s="16"/>
      <c r="C1345" s="16"/>
      <c r="D1345" s="16"/>
    </row>
    <row r="1346" spans="1:4" ht="24.95" customHeight="1" x14ac:dyDescent="0.15">
      <c r="A1346" s="16"/>
      <c r="B1346" s="16"/>
      <c r="C1346" s="16"/>
      <c r="D1346" s="16"/>
    </row>
    <row r="1347" spans="1:4" ht="24.95" customHeight="1" x14ac:dyDescent="0.15">
      <c r="A1347" s="16"/>
      <c r="B1347" s="16"/>
      <c r="C1347" s="16"/>
      <c r="D1347" s="16"/>
    </row>
    <row r="1348" spans="1:4" ht="24.95" customHeight="1" x14ac:dyDescent="0.15">
      <c r="A1348" s="16"/>
      <c r="B1348" s="16"/>
      <c r="C1348" s="16"/>
      <c r="D1348" s="16"/>
    </row>
    <row r="1349" spans="1:4" ht="24.95" customHeight="1" x14ac:dyDescent="0.15">
      <c r="A1349" s="16"/>
      <c r="B1349" s="16"/>
      <c r="C1349" s="16"/>
      <c r="D1349" s="16"/>
    </row>
  </sheetData>
  <mergeCells count="2">
    <mergeCell ref="A1:D1"/>
    <mergeCell ref="A2:D2"/>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WVJ69"/>
  <sheetViews>
    <sheetView showZeros="0" zoomScaleNormal="100" topLeftCell="A1" workbookViewId="0">
      <selection activeCell="F18" activeCellId="0" sqref="F18"/>
    </sheetView>
  </sheetViews>
  <sheetFormatPr defaultRowHeight="24.95" customHeight="1" defaultColWidth="12.125185012817383" x14ac:dyDescent="0.15"/>
  <cols>
    <col min="1" max="1" width="64.5" customWidth="1" style="16"/>
    <col min="2" max="2" width="22.875" customWidth="1" style="16"/>
    <col min="3" max="252" width="12.125" style="1"/>
    <col min="253" max="253" width="9.5" customWidth="1" style="1"/>
    <col min="254" max="254" width="34.75" customWidth="1" style="1"/>
    <col min="255" max="258" width="19.625" customWidth="1" style="1"/>
    <col min="259" max="508" width="12.125" style="1"/>
    <col min="509" max="509" width="9.5" customWidth="1" style="1"/>
    <col min="510" max="510" width="34.75" customWidth="1" style="1"/>
    <col min="511" max="514" width="19.625" customWidth="1" style="1"/>
    <col min="515" max="764" width="12.125" style="1"/>
    <col min="765" max="765" width="9.5" customWidth="1" style="1"/>
    <col min="766" max="766" width="34.75" customWidth="1" style="1"/>
    <col min="767" max="770" width="19.625" customWidth="1" style="1"/>
    <col min="771" max="1020" width="12.125" style="1"/>
    <col min="1021" max="1021" width="9.5" customWidth="1" style="1"/>
    <col min="1022" max="1022" width="34.75" customWidth="1" style="1"/>
    <col min="1023" max="1026" width="19.625" customWidth="1" style="1"/>
    <col min="1027" max="1276" width="12.125" style="1"/>
    <col min="1277" max="1277" width="9.5" customWidth="1" style="1"/>
    <col min="1278" max="1278" width="34.75" customWidth="1" style="1"/>
    <col min="1279" max="1282" width="19.625" customWidth="1" style="1"/>
    <col min="1283" max="1532" width="12.125" style="1"/>
    <col min="1533" max="1533" width="9.5" customWidth="1" style="1"/>
    <col min="1534" max="1534" width="34.75" customWidth="1" style="1"/>
    <col min="1535" max="1538" width="19.625" customWidth="1" style="1"/>
    <col min="1539" max="1788" width="12.125" style="1"/>
    <col min="1789" max="1789" width="9.5" customWidth="1" style="1"/>
    <col min="1790" max="1790" width="34.75" customWidth="1" style="1"/>
    <col min="1791" max="1794" width="19.625" customWidth="1" style="1"/>
    <col min="1795" max="2044" width="12.125" style="1"/>
    <col min="2045" max="2045" width="9.5" customWidth="1" style="1"/>
    <col min="2046" max="2046" width="34.75" customWidth="1" style="1"/>
    <col min="2047" max="2050" width="19.625" customWidth="1" style="1"/>
    <col min="2051" max="2300" width="12.125" style="1"/>
    <col min="2301" max="2301" width="9.5" customWidth="1" style="1"/>
    <col min="2302" max="2302" width="34.75" customWidth="1" style="1"/>
    <col min="2303" max="2306" width="19.625" customWidth="1" style="1"/>
    <col min="2307" max="2556" width="12.125" style="1"/>
    <col min="2557" max="2557" width="9.5" customWidth="1" style="1"/>
    <col min="2558" max="2558" width="34.75" customWidth="1" style="1"/>
    <col min="2559" max="2562" width="19.625" customWidth="1" style="1"/>
    <col min="2563" max="2812" width="12.125" style="1"/>
    <col min="2813" max="2813" width="9.5" customWidth="1" style="1"/>
    <col min="2814" max="2814" width="34.75" customWidth="1" style="1"/>
    <col min="2815" max="2818" width="19.625" customWidth="1" style="1"/>
    <col min="2819" max="3068" width="12.125" style="1"/>
    <col min="3069" max="3069" width="9.5" customWidth="1" style="1"/>
    <col min="3070" max="3070" width="34.75" customWidth="1" style="1"/>
    <col min="3071" max="3074" width="19.625" customWidth="1" style="1"/>
    <col min="3075" max="3324" width="12.125" style="1"/>
    <col min="3325" max="3325" width="9.5" customWidth="1" style="1"/>
    <col min="3326" max="3326" width="34.75" customWidth="1" style="1"/>
    <col min="3327" max="3330" width="19.625" customWidth="1" style="1"/>
    <col min="3331" max="3580" width="12.125" style="1"/>
    <col min="3581" max="3581" width="9.5" customWidth="1" style="1"/>
    <col min="3582" max="3582" width="34.75" customWidth="1" style="1"/>
    <col min="3583" max="3586" width="19.625" customWidth="1" style="1"/>
    <col min="3587" max="3836" width="12.125" style="1"/>
    <col min="3837" max="3837" width="9.5" customWidth="1" style="1"/>
    <col min="3838" max="3838" width="34.75" customWidth="1" style="1"/>
    <col min="3839" max="3842" width="19.625" customWidth="1" style="1"/>
    <col min="3843" max="4092" width="12.125" style="1"/>
    <col min="4093" max="4093" width="9.5" customWidth="1" style="1"/>
    <col min="4094" max="4094" width="34.75" customWidth="1" style="1"/>
    <col min="4095" max="4098" width="19.625" customWidth="1" style="1"/>
    <col min="4099" max="4348" width="12.125" style="1"/>
    <col min="4349" max="4349" width="9.5" customWidth="1" style="1"/>
    <col min="4350" max="4350" width="34.75" customWidth="1" style="1"/>
    <col min="4351" max="4354" width="19.625" customWidth="1" style="1"/>
    <col min="4355" max="4604" width="12.125" style="1"/>
    <col min="4605" max="4605" width="9.5" customWidth="1" style="1"/>
    <col min="4606" max="4606" width="34.75" customWidth="1" style="1"/>
    <col min="4607" max="4610" width="19.625" customWidth="1" style="1"/>
    <col min="4611" max="4860" width="12.125" style="1"/>
    <col min="4861" max="4861" width="9.5" customWidth="1" style="1"/>
    <col min="4862" max="4862" width="34.75" customWidth="1" style="1"/>
    <col min="4863" max="4866" width="19.625" customWidth="1" style="1"/>
    <col min="4867" max="5116" width="12.125" style="1"/>
    <col min="5117" max="5117" width="9.5" customWidth="1" style="1"/>
    <col min="5118" max="5118" width="34.75" customWidth="1" style="1"/>
    <col min="5119" max="5122" width="19.625" customWidth="1" style="1"/>
    <col min="5123" max="5372" width="12.125" style="1"/>
    <col min="5373" max="5373" width="9.5" customWidth="1" style="1"/>
    <col min="5374" max="5374" width="34.75" customWidth="1" style="1"/>
    <col min="5375" max="5378" width="19.625" customWidth="1" style="1"/>
    <col min="5379" max="5628" width="12.125" style="1"/>
    <col min="5629" max="5629" width="9.5" customWidth="1" style="1"/>
    <col min="5630" max="5630" width="34.75" customWidth="1" style="1"/>
    <col min="5631" max="5634" width="19.625" customWidth="1" style="1"/>
    <col min="5635" max="5884" width="12.125" style="1"/>
    <col min="5885" max="5885" width="9.5" customWidth="1" style="1"/>
    <col min="5886" max="5886" width="34.75" customWidth="1" style="1"/>
    <col min="5887" max="5890" width="19.625" customWidth="1" style="1"/>
    <col min="5891" max="6140" width="12.125" style="1"/>
    <col min="6141" max="6141" width="9.5" customWidth="1" style="1"/>
    <col min="6142" max="6142" width="34.75" customWidth="1" style="1"/>
    <col min="6143" max="6146" width="19.625" customWidth="1" style="1"/>
    <col min="6147" max="6396" width="12.125" style="1"/>
    <col min="6397" max="6397" width="9.5" customWidth="1" style="1"/>
    <col min="6398" max="6398" width="34.75" customWidth="1" style="1"/>
    <col min="6399" max="6402" width="19.625" customWidth="1" style="1"/>
    <col min="6403" max="6652" width="12.125" style="1"/>
    <col min="6653" max="6653" width="9.5" customWidth="1" style="1"/>
    <col min="6654" max="6654" width="34.75" customWidth="1" style="1"/>
    <col min="6655" max="6658" width="19.625" customWidth="1" style="1"/>
    <col min="6659" max="6908" width="12.125" style="1"/>
    <col min="6909" max="6909" width="9.5" customWidth="1" style="1"/>
    <col min="6910" max="6910" width="34.75" customWidth="1" style="1"/>
    <col min="6911" max="6914" width="19.625" customWidth="1" style="1"/>
    <col min="6915" max="7164" width="12.125" style="1"/>
    <col min="7165" max="7165" width="9.5" customWidth="1" style="1"/>
    <col min="7166" max="7166" width="34.75" customWidth="1" style="1"/>
    <col min="7167" max="7170" width="19.625" customWidth="1" style="1"/>
    <col min="7171" max="7420" width="12.125" style="1"/>
    <col min="7421" max="7421" width="9.5" customWidth="1" style="1"/>
    <col min="7422" max="7422" width="34.75" customWidth="1" style="1"/>
    <col min="7423" max="7426" width="19.625" customWidth="1" style="1"/>
    <col min="7427" max="7676" width="12.125" style="1"/>
    <col min="7677" max="7677" width="9.5" customWidth="1" style="1"/>
    <col min="7678" max="7678" width="34.75" customWidth="1" style="1"/>
    <col min="7679" max="7682" width="19.625" customWidth="1" style="1"/>
    <col min="7683" max="7932" width="12.125" style="1"/>
    <col min="7933" max="7933" width="9.5" customWidth="1" style="1"/>
    <col min="7934" max="7934" width="34.75" customWidth="1" style="1"/>
    <col min="7935" max="7938" width="19.625" customWidth="1" style="1"/>
    <col min="7939" max="8188" width="12.125" style="1"/>
    <col min="8189" max="8189" width="9.5" customWidth="1" style="1"/>
    <col min="8190" max="8190" width="34.75" customWidth="1" style="1"/>
    <col min="8191" max="8194" width="19.625" customWidth="1" style="1"/>
    <col min="8195" max="8444" width="12.125" style="1"/>
    <col min="8445" max="8445" width="9.5" customWidth="1" style="1"/>
    <col min="8446" max="8446" width="34.75" customWidth="1" style="1"/>
    <col min="8447" max="8450" width="19.625" customWidth="1" style="1"/>
    <col min="8451" max="8700" width="12.125" style="1"/>
    <col min="8701" max="8701" width="9.5" customWidth="1" style="1"/>
    <col min="8702" max="8702" width="34.75" customWidth="1" style="1"/>
    <col min="8703" max="8706" width="19.625" customWidth="1" style="1"/>
    <col min="8707" max="8956" width="12.125" style="1"/>
    <col min="8957" max="8957" width="9.5" customWidth="1" style="1"/>
    <col min="8958" max="8958" width="34.75" customWidth="1" style="1"/>
    <col min="8959" max="8962" width="19.625" customWidth="1" style="1"/>
    <col min="8963" max="9212" width="12.125" style="1"/>
    <col min="9213" max="9213" width="9.5" customWidth="1" style="1"/>
    <col min="9214" max="9214" width="34.75" customWidth="1" style="1"/>
    <col min="9215" max="9218" width="19.625" customWidth="1" style="1"/>
    <col min="9219" max="9468" width="12.125" style="1"/>
    <col min="9469" max="9469" width="9.5" customWidth="1" style="1"/>
    <col min="9470" max="9470" width="34.75" customWidth="1" style="1"/>
    <col min="9471" max="9474" width="19.625" customWidth="1" style="1"/>
    <col min="9475" max="9724" width="12.125" style="1"/>
    <col min="9725" max="9725" width="9.5" customWidth="1" style="1"/>
    <col min="9726" max="9726" width="34.75" customWidth="1" style="1"/>
    <col min="9727" max="9730" width="19.625" customWidth="1" style="1"/>
    <col min="9731" max="9980" width="12.125" style="1"/>
    <col min="9981" max="9981" width="9.5" customWidth="1" style="1"/>
    <col min="9982" max="9982" width="34.75" customWidth="1" style="1"/>
    <col min="9983" max="9986" width="19.625" customWidth="1" style="1"/>
    <col min="9987" max="10236" width="12.125" style="1"/>
    <col min="10237" max="10237" width="9.5" customWidth="1" style="1"/>
    <col min="10238" max="10238" width="34.75" customWidth="1" style="1"/>
    <col min="10239" max="10242" width="19.625" customWidth="1" style="1"/>
    <col min="10243" max="10492" width="12.125" style="1"/>
    <col min="10493" max="10493" width="9.5" customWidth="1" style="1"/>
    <col min="10494" max="10494" width="34.75" customWidth="1" style="1"/>
    <col min="10495" max="10498" width="19.625" customWidth="1" style="1"/>
    <col min="10499" max="10748" width="12.125" style="1"/>
    <col min="10749" max="10749" width="9.5" customWidth="1" style="1"/>
    <col min="10750" max="10750" width="34.75" customWidth="1" style="1"/>
    <col min="10751" max="10754" width="19.625" customWidth="1" style="1"/>
    <col min="10755" max="11004" width="12.125" style="1"/>
    <col min="11005" max="11005" width="9.5" customWidth="1" style="1"/>
    <col min="11006" max="11006" width="34.75" customWidth="1" style="1"/>
    <col min="11007" max="11010" width="19.625" customWidth="1" style="1"/>
    <col min="11011" max="11260" width="12.125" style="1"/>
    <col min="11261" max="11261" width="9.5" customWidth="1" style="1"/>
    <col min="11262" max="11262" width="34.75" customWidth="1" style="1"/>
    <col min="11263" max="11266" width="19.625" customWidth="1" style="1"/>
    <col min="11267" max="11516" width="12.125" style="1"/>
    <col min="11517" max="11517" width="9.5" customWidth="1" style="1"/>
    <col min="11518" max="11518" width="34.75" customWidth="1" style="1"/>
    <col min="11519" max="11522" width="19.625" customWidth="1" style="1"/>
    <col min="11523" max="11772" width="12.125" style="1"/>
    <col min="11773" max="11773" width="9.5" customWidth="1" style="1"/>
    <col min="11774" max="11774" width="34.75" customWidth="1" style="1"/>
    <col min="11775" max="11778" width="19.625" customWidth="1" style="1"/>
    <col min="11779" max="12028" width="12.125" style="1"/>
    <col min="12029" max="12029" width="9.5" customWidth="1" style="1"/>
    <col min="12030" max="12030" width="34.75" customWidth="1" style="1"/>
    <col min="12031" max="12034" width="19.625" customWidth="1" style="1"/>
    <col min="12035" max="12284" width="12.125" style="1"/>
    <col min="12285" max="12285" width="9.5" customWidth="1" style="1"/>
    <col min="12286" max="12286" width="34.75" customWidth="1" style="1"/>
    <col min="12287" max="12290" width="19.625" customWidth="1" style="1"/>
    <col min="12291" max="12540" width="12.125" style="1"/>
    <col min="12541" max="12541" width="9.5" customWidth="1" style="1"/>
    <col min="12542" max="12542" width="34.75" customWidth="1" style="1"/>
    <col min="12543" max="12546" width="19.625" customWidth="1" style="1"/>
    <col min="12547" max="12796" width="12.125" style="1"/>
    <col min="12797" max="12797" width="9.5" customWidth="1" style="1"/>
    <col min="12798" max="12798" width="34.75" customWidth="1" style="1"/>
    <col min="12799" max="12802" width="19.625" customWidth="1" style="1"/>
    <col min="12803" max="13052" width="12.125" style="1"/>
    <col min="13053" max="13053" width="9.5" customWidth="1" style="1"/>
    <col min="13054" max="13054" width="34.75" customWidth="1" style="1"/>
    <col min="13055" max="13058" width="19.625" customWidth="1" style="1"/>
    <col min="13059" max="13308" width="12.125" style="1"/>
    <col min="13309" max="13309" width="9.5" customWidth="1" style="1"/>
    <col min="13310" max="13310" width="34.75" customWidth="1" style="1"/>
    <col min="13311" max="13314" width="19.625" customWidth="1" style="1"/>
    <col min="13315" max="13564" width="12.125" style="1"/>
    <col min="13565" max="13565" width="9.5" customWidth="1" style="1"/>
    <col min="13566" max="13566" width="34.75" customWidth="1" style="1"/>
    <col min="13567" max="13570" width="19.625" customWidth="1" style="1"/>
    <col min="13571" max="13820" width="12.125" style="1"/>
    <col min="13821" max="13821" width="9.5" customWidth="1" style="1"/>
    <col min="13822" max="13822" width="34.75" customWidth="1" style="1"/>
    <col min="13823" max="13826" width="19.625" customWidth="1" style="1"/>
    <col min="13827" max="14076" width="12.125" style="1"/>
    <col min="14077" max="14077" width="9.5" customWidth="1" style="1"/>
    <col min="14078" max="14078" width="34.75" customWidth="1" style="1"/>
    <col min="14079" max="14082" width="19.625" customWidth="1" style="1"/>
    <col min="14083" max="14332" width="12.125" style="1"/>
    <col min="14333" max="14333" width="9.5" customWidth="1" style="1"/>
    <col min="14334" max="14334" width="34.75" customWidth="1" style="1"/>
    <col min="14335" max="14338" width="19.625" customWidth="1" style="1"/>
    <col min="14339" max="14588" width="12.125" style="1"/>
    <col min="14589" max="14589" width="9.5" customWidth="1" style="1"/>
    <col min="14590" max="14590" width="34.75" customWidth="1" style="1"/>
    <col min="14591" max="14594" width="19.625" customWidth="1" style="1"/>
    <col min="14595" max="14844" width="12.125" style="1"/>
    <col min="14845" max="14845" width="9.5" customWidth="1" style="1"/>
    <col min="14846" max="14846" width="34.75" customWidth="1" style="1"/>
    <col min="14847" max="14850" width="19.625" customWidth="1" style="1"/>
    <col min="14851" max="15100" width="12.125" style="1"/>
    <col min="15101" max="15101" width="9.5" customWidth="1" style="1"/>
    <col min="15102" max="15102" width="34.75" customWidth="1" style="1"/>
    <col min="15103" max="15106" width="19.625" customWidth="1" style="1"/>
    <col min="15107" max="15356" width="12.125" style="1"/>
    <col min="15357" max="15357" width="9.5" customWidth="1" style="1"/>
    <col min="15358" max="15358" width="34.75" customWidth="1" style="1"/>
    <col min="15359" max="15362" width="19.625" customWidth="1" style="1"/>
    <col min="15363" max="15612" width="12.125" style="1"/>
    <col min="15613" max="15613" width="9.5" customWidth="1" style="1"/>
    <col min="15614" max="15614" width="34.75" customWidth="1" style="1"/>
    <col min="15615" max="15618" width="19.625" customWidth="1" style="1"/>
    <col min="15619" max="15868" width="12.125" style="1"/>
    <col min="15869" max="15869" width="9.5" customWidth="1" style="1"/>
    <col min="15870" max="15870" width="34.75" customWidth="1" style="1"/>
    <col min="15871" max="15874" width="19.625" customWidth="1" style="1"/>
    <col min="15875" max="16124" width="12.125" style="1"/>
    <col min="16125" max="16125" width="9.5" customWidth="1" style="1"/>
    <col min="16126" max="16126" width="34.75" customWidth="1" style="1"/>
    <col min="16127" max="16130" width="19.625" customWidth="1" style="1"/>
  </cols>
  <sheetData>
    <row r="1" spans="1:2" ht="41.25" customHeight="1" x14ac:dyDescent="0.15">
      <c r="A1" s="278" t="s">
        <v>1554</v>
      </c>
      <c r="B1" s="215"/>
    </row>
    <row r="2" spans="1:2" ht="24.95" customHeight="1" x14ac:dyDescent="0.15">
      <c r="A2" s="10"/>
      <c r="B2" s="11" t="s">
        <v>1555</v>
      </c>
    </row>
    <row r="3" spans="1:2" ht="24.95" customHeight="1" x14ac:dyDescent="0.15">
      <c r="A3" s="105" t="s">
        <v>2</v>
      </c>
      <c r="B3" s="105" t="s">
        <v>5</v>
      </c>
    </row>
    <row r="4" spans="1:2" ht="24.95" customHeight="1" x14ac:dyDescent="0.15">
      <c r="A4" s="106" t="s">
        <v>1556</v>
      </c>
      <c r="B4" s="68">
        <v>228868</v>
      </c>
    </row>
    <row r="5" spans="1:2" ht="24.95" customHeight="1" x14ac:dyDescent="0.15">
      <c r="A5" s="69" t="s">
        <v>1557</v>
      </c>
      <c r="B5" s="68">
        <v>155386</v>
      </c>
    </row>
    <row r="6" spans="1:2" ht="24.95" customHeight="1" x14ac:dyDescent="0.15">
      <c r="A6" s="69" t="s">
        <v>1558</v>
      </c>
      <c r="B6" s="68">
        <v>32786</v>
      </c>
    </row>
    <row r="7" spans="1:2" ht="24.95" customHeight="1" x14ac:dyDescent="0.15">
      <c r="A7" s="69" t="s">
        <v>1559</v>
      </c>
      <c r="B7" s="68">
        <v>20746</v>
      </c>
    </row>
    <row r="8" spans="1:2" ht="24.95" customHeight="1" x14ac:dyDescent="0.15">
      <c r="A8" s="69" t="s">
        <v>1560</v>
      </c>
      <c r="B8" s="68">
        <v>19950</v>
      </c>
    </row>
    <row r="9" spans="1:2" ht="24.95" customHeight="1" x14ac:dyDescent="0.15">
      <c r="A9" s="106" t="s">
        <v>1561</v>
      </c>
      <c r="B9" s="68">
        <v>73978</v>
      </c>
    </row>
    <row r="10" spans="1:2" ht="24.95" customHeight="1" x14ac:dyDescent="0.15">
      <c r="A10" s="69" t="s">
        <v>1562</v>
      </c>
      <c r="B10" s="68">
        <v>27791</v>
      </c>
    </row>
    <row r="11" spans="1:2" ht="24.95" customHeight="1" x14ac:dyDescent="0.15">
      <c r="A11" s="69" t="s">
        <v>1563</v>
      </c>
      <c r="B11" s="68">
        <v>262</v>
      </c>
    </row>
    <row r="12" spans="1:2" ht="24.95" customHeight="1" x14ac:dyDescent="0.15">
      <c r="A12" s="69" t="s">
        <v>1564</v>
      </c>
      <c r="B12" s="68">
        <v>559</v>
      </c>
    </row>
    <row r="13" spans="1:2" ht="24.95" customHeight="1" x14ac:dyDescent="0.15">
      <c r="A13" s="69" t="s">
        <v>1565</v>
      </c>
      <c r="B13" s="68">
        <v>51</v>
      </c>
    </row>
    <row r="14" spans="1:2" ht="24.95" customHeight="1" x14ac:dyDescent="0.15">
      <c r="A14" s="69" t="s">
        <v>1566</v>
      </c>
      <c r="B14" s="68">
        <v>10946</v>
      </c>
    </row>
    <row r="15" spans="1:2" ht="24.95" customHeight="1" x14ac:dyDescent="0.15">
      <c r="A15" s="69" t="s">
        <v>1567</v>
      </c>
      <c r="B15" s="68">
        <v>1164</v>
      </c>
    </row>
    <row r="16" spans="1:2" ht="24.95" customHeight="1" x14ac:dyDescent="0.15">
      <c r="A16" s="69" t="s">
        <v>1568</v>
      </c>
      <c r="B16" s="68">
        <v>9</v>
      </c>
    </row>
    <row r="17" spans="1:2" ht="24.95" customHeight="1" x14ac:dyDescent="0.15">
      <c r="A17" s="69" t="s">
        <v>1569</v>
      </c>
      <c r="B17" s="68">
        <v>3400</v>
      </c>
    </row>
    <row r="18" spans="1:2" ht="24.95" customHeight="1" x14ac:dyDescent="0.15">
      <c r="A18" s="69" t="s">
        <v>1570</v>
      </c>
      <c r="B18" s="68">
        <v>1172</v>
      </c>
    </row>
    <row r="19" spans="1:2" ht="24.95" customHeight="1" x14ac:dyDescent="0.15">
      <c r="A19" s="69" t="s">
        <v>1571</v>
      </c>
      <c r="B19" s="68">
        <v>28624</v>
      </c>
    </row>
    <row r="20" spans="1:2" ht="24.95" customHeight="1" x14ac:dyDescent="0.15">
      <c r="A20" s="67" t="s">
        <v>1572</v>
      </c>
      <c r="B20" s="68">
        <v>67</v>
      </c>
    </row>
    <row r="21" spans="1:2" ht="24.95" customHeight="1" x14ac:dyDescent="0.15">
      <c r="A21" s="69" t="s">
        <v>1573</v>
      </c>
      <c r="B21" s="68"/>
    </row>
    <row r="22" spans="1:2" ht="24.95" customHeight="1" x14ac:dyDescent="0.15">
      <c r="A22" s="69" t="s">
        <v>1574</v>
      </c>
      <c r="B22" s="68"/>
    </row>
    <row r="23" spans="1:2" ht="24.95" customHeight="1" x14ac:dyDescent="0.15">
      <c r="A23" s="69" t="s">
        <v>1575</v>
      </c>
      <c r="B23" s="68"/>
    </row>
    <row r="24" spans="1:2" ht="24.95" customHeight="1" x14ac:dyDescent="0.15">
      <c r="A24" s="69" t="s">
        <v>1576</v>
      </c>
      <c r="B24" s="68"/>
    </row>
    <row r="25" spans="1:2" ht="24.95" customHeight="1" x14ac:dyDescent="0.15">
      <c r="A25" s="69" t="s">
        <v>1577</v>
      </c>
      <c r="B25" s="68">
        <v>67</v>
      </c>
    </row>
    <row r="26" spans="1:2" ht="24.95" customHeight="1" x14ac:dyDescent="0.15">
      <c r="A26" s="69" t="s">
        <v>1578</v>
      </c>
      <c r="B26" s="68"/>
    </row>
    <row r="27" spans="1:2" ht="24.95" customHeight="1" x14ac:dyDescent="0.15">
      <c r="A27" s="69" t="s">
        <v>1579</v>
      </c>
      <c r="B27" s="68"/>
    </row>
    <row r="28" spans="1:2" ht="24.95" customHeight="1" x14ac:dyDescent="0.15">
      <c r="A28" s="67" t="s">
        <v>1580</v>
      </c>
      <c r="B28" s="68"/>
    </row>
    <row r="29" spans="1:2" ht="24.95" customHeight="1" x14ac:dyDescent="0.15">
      <c r="A29" s="69" t="s">
        <v>1581</v>
      </c>
      <c r="B29" s="68"/>
    </row>
    <row r="30" spans="1:2" ht="24.95" customHeight="1" x14ac:dyDescent="0.15">
      <c r="A30" s="69" t="s">
        <v>1582</v>
      </c>
      <c r="B30" s="68"/>
    </row>
    <row r="31" spans="1:2" ht="24.95" customHeight="1" x14ac:dyDescent="0.15">
      <c r="A31" s="69" t="s">
        <v>1583</v>
      </c>
      <c r="B31" s="68"/>
    </row>
    <row r="32" spans="1:2" ht="24.95" customHeight="1" x14ac:dyDescent="0.15">
      <c r="A32" s="69" t="s">
        <v>1584</v>
      </c>
      <c r="B32" s="68"/>
    </row>
    <row r="33" spans="1:2" ht="24.95" customHeight="1" x14ac:dyDescent="0.15">
      <c r="A33" s="69" t="s">
        <v>1585</v>
      </c>
      <c r="B33" s="68"/>
    </row>
    <row r="34" spans="1:2" ht="24.95" customHeight="1" x14ac:dyDescent="0.15">
      <c r="A34" s="69" t="s">
        <v>1586</v>
      </c>
      <c r="B34" s="68"/>
    </row>
    <row r="35" spans="1:2" ht="24.95" customHeight="1" x14ac:dyDescent="0.15">
      <c r="A35" s="106" t="s">
        <v>1587</v>
      </c>
      <c r="B35" s="68">
        <v>343616</v>
      </c>
    </row>
    <row r="36" spans="1:2" ht="24.95" customHeight="1" x14ac:dyDescent="0.15">
      <c r="A36" s="69" t="s">
        <v>1588</v>
      </c>
      <c r="B36" s="68">
        <v>295106</v>
      </c>
    </row>
    <row r="37" spans="1:2" ht="24.95" customHeight="1" x14ac:dyDescent="0.15">
      <c r="A37" s="69" t="s">
        <v>1589</v>
      </c>
      <c r="B37" s="68">
        <v>48510</v>
      </c>
    </row>
    <row r="38" spans="1:2" ht="24.95" customHeight="1" x14ac:dyDescent="0.15">
      <c r="A38" s="69" t="s">
        <v>1590</v>
      </c>
      <c r="B38" s="68"/>
    </row>
    <row r="39" spans="1:2" ht="24.95" customHeight="1" x14ac:dyDescent="0.15">
      <c r="A39" s="106" t="s">
        <v>1591</v>
      </c>
      <c r="B39" s="68"/>
    </row>
    <row r="40" spans="1:2" ht="24.95" customHeight="1" x14ac:dyDescent="0.15">
      <c r="A40" s="69" t="s">
        <v>1592</v>
      </c>
      <c r="B40" s="68"/>
    </row>
    <row r="41" spans="1:2" ht="24.95" customHeight="1" x14ac:dyDescent="0.15">
      <c r="A41" s="69" t="s">
        <v>1593</v>
      </c>
      <c r="B41" s="68"/>
    </row>
    <row r="42" spans="1:2" ht="24.95" customHeight="1" x14ac:dyDescent="0.15">
      <c r="A42" s="106" t="s">
        <v>1594</v>
      </c>
      <c r="B42" s="68"/>
    </row>
    <row r="43" spans="1:2" ht="24.95" customHeight="1" x14ac:dyDescent="0.15">
      <c r="A43" s="69" t="s">
        <v>1595</v>
      </c>
      <c r="B43" s="68"/>
    </row>
    <row r="44" spans="1:2" ht="24.95" customHeight="1" x14ac:dyDescent="0.15">
      <c r="A44" s="69" t="s">
        <v>1596</v>
      </c>
      <c r="B44" s="68"/>
    </row>
    <row r="45" spans="1:2" ht="24.95" customHeight="1" x14ac:dyDescent="0.15">
      <c r="A45" s="69" t="s">
        <v>1597</v>
      </c>
      <c r="B45" s="68"/>
    </row>
    <row r="46" spans="1:2" ht="24.95" customHeight="1" x14ac:dyDescent="0.15">
      <c r="A46" s="106" t="s">
        <v>1598</v>
      </c>
      <c r="B46" s="68"/>
    </row>
    <row r="47" spans="1:2" ht="24.95" customHeight="1" x14ac:dyDescent="0.15">
      <c r="A47" s="69" t="s">
        <v>1599</v>
      </c>
      <c r="B47" s="68"/>
    </row>
    <row r="48" spans="1:2" ht="24.95" customHeight="1" x14ac:dyDescent="0.15">
      <c r="A48" s="69" t="s">
        <v>1600</v>
      </c>
      <c r="B48" s="68"/>
    </row>
    <row r="49" spans="1:2" ht="24.95" customHeight="1" x14ac:dyDescent="0.15">
      <c r="A49" s="106" t="s">
        <v>1601</v>
      </c>
      <c r="B49" s="68">
        <v>58787</v>
      </c>
    </row>
    <row r="50" spans="1:2" ht="24.95" customHeight="1" x14ac:dyDescent="0.15">
      <c r="A50" s="69" t="s">
        <v>1602</v>
      </c>
      <c r="B50" s="68">
        <v>15391</v>
      </c>
    </row>
    <row r="51" spans="1:2" ht="24.95" customHeight="1" x14ac:dyDescent="0.15">
      <c r="A51" s="69" t="s">
        <v>1603</v>
      </c>
      <c r="B51" s="68">
        <v>3846</v>
      </c>
    </row>
    <row r="52" spans="1:2" ht="24.95" customHeight="1" x14ac:dyDescent="0.15">
      <c r="A52" s="69" t="s">
        <v>1604</v>
      </c>
      <c r="B52" s="68">
        <v>11</v>
      </c>
    </row>
    <row r="53" spans="1:2" ht="24.95" customHeight="1" x14ac:dyDescent="0.15">
      <c r="A53" s="69" t="s">
        <v>1605</v>
      </c>
      <c r="B53" s="68">
        <v>24283</v>
      </c>
    </row>
    <row r="54" spans="1:2" ht="24.95" customHeight="1" x14ac:dyDescent="0.15">
      <c r="A54" s="69" t="s">
        <v>1606</v>
      </c>
      <c r="B54" s="68">
        <v>15256</v>
      </c>
    </row>
    <row r="55" spans="1:2" ht="24.95" customHeight="1" x14ac:dyDescent="0.15">
      <c r="A55" s="106" t="s">
        <v>1607</v>
      </c>
      <c r="B55" s="68"/>
    </row>
    <row r="56" spans="1:2" ht="24.95" customHeight="1" x14ac:dyDescent="0.15">
      <c r="A56" s="69" t="s">
        <v>1608</v>
      </c>
      <c r="B56" s="68"/>
    </row>
    <row r="57" spans="1:2" ht="24.95" customHeight="1" x14ac:dyDescent="0.15">
      <c r="A57" s="69" t="s">
        <v>1609</v>
      </c>
      <c r="B57" s="68"/>
    </row>
    <row r="58" spans="1:2" ht="24.95" customHeight="1" x14ac:dyDescent="0.15">
      <c r="A58" s="106" t="s">
        <v>1610</v>
      </c>
      <c r="B58" s="68"/>
    </row>
    <row r="59" spans="1:2" ht="24.95" customHeight="1" x14ac:dyDescent="0.15">
      <c r="A59" s="69" t="s">
        <v>1611</v>
      </c>
      <c r="B59" s="68"/>
    </row>
    <row r="60" spans="1:2" ht="24.95" customHeight="1" x14ac:dyDescent="0.15">
      <c r="A60" s="69" t="s">
        <v>1612</v>
      </c>
      <c r="B60" s="68"/>
    </row>
    <row r="61" spans="1:2" ht="24.95" customHeight="1" x14ac:dyDescent="0.15">
      <c r="A61" s="69" t="s">
        <v>1613</v>
      </c>
      <c r="B61" s="68"/>
    </row>
    <row r="62" spans="1:2" ht="24.95" customHeight="1" x14ac:dyDescent="0.15">
      <c r="A62" s="69" t="s">
        <v>1614</v>
      </c>
      <c r="B62" s="68"/>
    </row>
    <row r="63" spans="1:2" ht="24.95" customHeight="1" x14ac:dyDescent="0.15">
      <c r="A63" s="106" t="s">
        <v>1615</v>
      </c>
      <c r="B63" s="68">
        <v>5610</v>
      </c>
    </row>
    <row r="64" spans="1:2" ht="24.95" customHeight="1" x14ac:dyDescent="0.15">
      <c r="A64" s="69" t="s">
        <v>1616</v>
      </c>
      <c r="B64" s="68"/>
    </row>
    <row r="65" spans="1:2" ht="24.95" customHeight="1" x14ac:dyDescent="0.15">
      <c r="A65" s="69" t="s">
        <v>1617</v>
      </c>
      <c r="B65" s="68"/>
    </row>
    <row r="66" spans="1:2" ht="24.95" customHeight="1" x14ac:dyDescent="0.15">
      <c r="A66" s="69" t="s">
        <v>1618</v>
      </c>
      <c r="B66" s="68"/>
    </row>
    <row r="67" spans="1:2" ht="24.95" customHeight="1" x14ac:dyDescent="0.15">
      <c r="A67" s="69" t="s">
        <v>1619</v>
      </c>
      <c r="B67" s="68">
        <v>5610</v>
      </c>
    </row>
    <row r="68" spans="1:2" ht="24.95" customHeight="1" x14ac:dyDescent="0.15">
      <c r="A68" s="105" t="s">
        <v>1408</v>
      </c>
      <c r="B68" s="70">
        <f>B63+B58+B55+B49+B46+B42+B35+B28+B20+B9+B4</f>
        <v>710926</v>
      </c>
    </row>
    <row r="69" spans="1:2" ht="24.95" customHeight="1" x14ac:dyDescent="0.15">
      <c r="B69" s="53"/>
    </row>
  </sheetData>
  <mergeCells count="1">
    <mergeCell ref="A1:B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73"/>
  <sheetViews>
    <sheetView showZeros="0" zoomScaleNormal="100" topLeftCell="A61" workbookViewId="0">
      <selection activeCell="B56" activeCellId="0" sqref="B56"/>
    </sheetView>
  </sheetViews>
  <sheetFormatPr defaultRowHeight="24.95" customHeight="1" defaultColWidth="9.000137329101562" x14ac:dyDescent="0.15"/>
  <cols>
    <col min="1" max="1" width="52.25" customWidth="1" style="2"/>
    <col min="2" max="2" width="22.625" customWidth="1" style="2"/>
    <col min="3" max="16384" width="9.0" style="2"/>
  </cols>
  <sheetData>
    <row r="1" spans="1:2" ht="24.95" customHeight="1" x14ac:dyDescent="0.15">
      <c r="A1" s="218" t="s">
        <v>3155</v>
      </c>
      <c r="B1" s="218"/>
    </row>
    <row r="2" spans="1:2" ht="24.95" customHeight="1" x14ac:dyDescent="0.15">
      <c r="A2" s="17"/>
      <c r="B2" s="42" t="s">
        <v>1410</v>
      </c>
    </row>
    <row r="3" spans="1:2" ht="24.95" customHeight="1" x14ac:dyDescent="0.15">
      <c r="A3" s="71" t="s">
        <v>3156</v>
      </c>
      <c r="B3" s="80" t="s">
        <v>5</v>
      </c>
    </row>
    <row r="4" spans="1:2" ht="24.95" customHeight="1" x14ac:dyDescent="0.15">
      <c r="A4" s="106" t="s">
        <v>1413</v>
      </c>
      <c r="B4" s="66">
        <f>SUM(B5,B12,B53)</f>
        <v>637956</v>
      </c>
    </row>
    <row r="5" spans="1:2" ht="24.95" customHeight="1" x14ac:dyDescent="0.15">
      <c r="A5" s="67" t="s">
        <v>3157</v>
      </c>
      <c r="B5" s="66">
        <f>SUM(B6:B11)</f>
        <v>28611</v>
      </c>
    </row>
    <row r="6" spans="1:2" ht="24.95" customHeight="1" x14ac:dyDescent="0.15">
      <c r="A6" s="69" t="s">
        <v>3158</v>
      </c>
      <c r="B6" s="66">
        <v>9437</v>
      </c>
    </row>
    <row r="7" spans="1:2" ht="24.95" customHeight="1" x14ac:dyDescent="0.15">
      <c r="A7" s="69" t="s">
        <v>3159</v>
      </c>
      <c r="B7" s="66">
        <v>21087</v>
      </c>
    </row>
    <row r="8" spans="1:2" ht="24.95" customHeight="1" x14ac:dyDescent="0.15">
      <c r="A8" s="69" t="s">
        <v>3160</v>
      </c>
      <c r="B8" s="66">
        <v>38251</v>
      </c>
    </row>
    <row r="9" spans="1:2" ht="24.95" customHeight="1" x14ac:dyDescent="0.15">
      <c r="A9" s="69" t="s">
        <v>3161</v>
      </c>
      <c r="B9" s="66">
        <v>966</v>
      </c>
    </row>
    <row r="10" spans="1:2" ht="24.95" customHeight="1" x14ac:dyDescent="0.15">
      <c r="A10" s="69" t="s">
        <v>3162</v>
      </c>
      <c r="B10" s="66">
        <v>-28149</v>
      </c>
    </row>
    <row r="11" spans="1:2" ht="24.95" customHeight="1" x14ac:dyDescent="0.15">
      <c r="A11" s="69" t="s">
        <v>3163</v>
      </c>
      <c r="B11" s="66">
        <v>-12981</v>
      </c>
    </row>
    <row r="12" spans="1:2" ht="24.95" customHeight="1" x14ac:dyDescent="0.15">
      <c r="A12" s="67" t="s">
        <v>3164</v>
      </c>
      <c r="B12" s="66">
        <f>SUM(B13:B52)</f>
        <v>515200</v>
      </c>
    </row>
    <row r="13" spans="1:2" ht="24.95" customHeight="1" x14ac:dyDescent="0.15">
      <c r="A13" s="69" t="s">
        <v>3165</v>
      </c>
      <c r="B13" s="66">
        <v>0</v>
      </c>
    </row>
    <row r="14" spans="1:2" ht="24.95" customHeight="1" x14ac:dyDescent="0.15">
      <c r="A14" s="69" t="s">
        <v>3166</v>
      </c>
      <c r="B14" s="66">
        <v>114066</v>
      </c>
    </row>
    <row r="15" spans="1:2" ht="24.95" customHeight="1" x14ac:dyDescent="0.15">
      <c r="A15" s="69" t="s">
        <v>3167</v>
      </c>
      <c r="B15" s="66">
        <v>13403</v>
      </c>
    </row>
    <row r="16" spans="1:2" ht="24.95" customHeight="1" x14ac:dyDescent="0.15">
      <c r="A16" s="69" t="s">
        <v>3168</v>
      </c>
      <c r="B16" s="66">
        <v>51258</v>
      </c>
    </row>
    <row r="17" spans="1:2" ht="24.95" customHeight="1" x14ac:dyDescent="0.15">
      <c r="A17" s="69" t="s">
        <v>3169</v>
      </c>
      <c r="B17" s="66">
        <v>8470</v>
      </c>
    </row>
    <row r="18" spans="1:2" ht="24.95" customHeight="1" x14ac:dyDescent="0.15">
      <c r="A18" s="69" t="s">
        <v>3170</v>
      </c>
      <c r="B18" s="66">
        <v>22453</v>
      </c>
    </row>
    <row r="19" spans="1:2" ht="24.95" customHeight="1" x14ac:dyDescent="0.15">
      <c r="A19" s="69" t="s">
        <v>3171</v>
      </c>
      <c r="B19" s="66">
        <v>0</v>
      </c>
    </row>
    <row r="20" spans="1:2" ht="24.95" customHeight="1" x14ac:dyDescent="0.15">
      <c r="A20" s="69" t="s">
        <v>3172</v>
      </c>
      <c r="B20" s="66">
        <v>0</v>
      </c>
    </row>
    <row r="21" spans="1:2" ht="24.95" customHeight="1" x14ac:dyDescent="0.15">
      <c r="A21" s="69" t="s">
        <v>3173</v>
      </c>
      <c r="B21" s="66">
        <v>0</v>
      </c>
    </row>
    <row r="22" spans="1:2" ht="24.95" customHeight="1" x14ac:dyDescent="0.15">
      <c r="A22" s="69" t="s">
        <v>3174</v>
      </c>
      <c r="B22" s="66">
        <v>0</v>
      </c>
    </row>
    <row r="23" spans="1:2" ht="24.95" customHeight="1" x14ac:dyDescent="0.15">
      <c r="A23" s="69" t="s">
        <v>3175</v>
      </c>
      <c r="B23" s="66">
        <v>0</v>
      </c>
    </row>
    <row r="24" spans="1:2" ht="24.95" customHeight="1" x14ac:dyDescent="0.15">
      <c r="A24" s="69" t="s">
        <v>3176</v>
      </c>
      <c r="B24" s="66">
        <v>1302</v>
      </c>
    </row>
    <row r="25" spans="1:2" ht="24.95" customHeight="1" x14ac:dyDescent="0.15">
      <c r="A25" s="69" t="s">
        <v>3177</v>
      </c>
      <c r="B25" s="66">
        <v>53</v>
      </c>
    </row>
    <row r="26" spans="1:2" ht="24.95" customHeight="1" x14ac:dyDescent="0.15">
      <c r="A26" s="69" t="s">
        <v>3178</v>
      </c>
      <c r="B26" s="66">
        <v>14341</v>
      </c>
    </row>
    <row r="27" spans="1:2" ht="24.95" customHeight="1" x14ac:dyDescent="0.15">
      <c r="A27" s="69" t="s">
        <v>3179</v>
      </c>
      <c r="B27" s="66">
        <v>54734</v>
      </c>
    </row>
    <row r="28" spans="1:2" ht="24.95" customHeight="1" x14ac:dyDescent="0.15">
      <c r="A28" s="69" t="s">
        <v>3180</v>
      </c>
      <c r="B28" s="66">
        <v>0</v>
      </c>
    </row>
    <row r="29" spans="1:2" ht="24.95" customHeight="1" x14ac:dyDescent="0.15">
      <c r="A29" s="69" t="s">
        <v>3181</v>
      </c>
      <c r="B29" s="66">
        <v>0</v>
      </c>
    </row>
    <row r="30" spans="1:2" ht="24.95" customHeight="1" x14ac:dyDescent="0.15">
      <c r="A30" s="69" t="s">
        <v>3182</v>
      </c>
      <c r="B30" s="66">
        <v>0</v>
      </c>
    </row>
    <row r="31" spans="1:2" ht="24.95" customHeight="1" x14ac:dyDescent="0.15">
      <c r="A31" s="69" t="s">
        <v>3183</v>
      </c>
      <c r="B31" s="66">
        <v>20314</v>
      </c>
    </row>
    <row r="32" spans="1:2" ht="24.95" customHeight="1" x14ac:dyDescent="0.15">
      <c r="A32" s="69" t="s">
        <v>3184</v>
      </c>
      <c r="B32" s="66">
        <v>0</v>
      </c>
    </row>
    <row r="33" spans="1:2" ht="24.95" customHeight="1" x14ac:dyDescent="0.15">
      <c r="A33" s="69" t="s">
        <v>3185</v>
      </c>
      <c r="B33" s="66">
        <v>0</v>
      </c>
    </row>
    <row r="34" spans="1:2" ht="24.95" customHeight="1" x14ac:dyDescent="0.15">
      <c r="A34" s="69" t="s">
        <v>3186</v>
      </c>
      <c r="B34" s="66">
        <v>0</v>
      </c>
    </row>
    <row r="35" spans="1:2" ht="24.95" customHeight="1" x14ac:dyDescent="0.15">
      <c r="A35" s="69" t="s">
        <v>3187</v>
      </c>
      <c r="B35" s="66">
        <v>8344</v>
      </c>
    </row>
    <row r="36" spans="1:2" ht="24.95" customHeight="1" x14ac:dyDescent="0.15">
      <c r="A36" s="69" t="s">
        <v>3188</v>
      </c>
      <c r="B36" s="66">
        <v>41888</v>
      </c>
    </row>
    <row r="37" spans="1:2" ht="24.95" customHeight="1" x14ac:dyDescent="0.15">
      <c r="A37" s="69" t="s">
        <v>3189</v>
      </c>
      <c r="B37" s="66">
        <v>330</v>
      </c>
    </row>
    <row r="38" spans="1:2" ht="24.95" customHeight="1" x14ac:dyDescent="0.15">
      <c r="A38" s="69" t="s">
        <v>3190</v>
      </c>
      <c r="B38" s="66">
        <v>1453</v>
      </c>
    </row>
    <row r="39" spans="1:2" ht="24.95" customHeight="1" x14ac:dyDescent="0.15">
      <c r="A39" s="69" t="s">
        <v>3191</v>
      </c>
      <c r="B39" s="66">
        <v>33032</v>
      </c>
    </row>
    <row r="40" spans="1:2" ht="24.95" customHeight="1" x14ac:dyDescent="0.15">
      <c r="A40" s="69" t="s">
        <v>3192</v>
      </c>
      <c r="B40" s="66">
        <v>50802</v>
      </c>
    </row>
    <row r="41" spans="1:2" ht="24.95" customHeight="1" x14ac:dyDescent="0.15">
      <c r="A41" s="69" t="s">
        <v>3193</v>
      </c>
      <c r="B41" s="66">
        <v>2919</v>
      </c>
    </row>
    <row r="42" spans="1:2" ht="24.95" customHeight="1" x14ac:dyDescent="0.15">
      <c r="A42" s="69" t="s">
        <v>3194</v>
      </c>
      <c r="B42" s="66">
        <v>0</v>
      </c>
    </row>
    <row r="43" spans="1:2" ht="24.95" customHeight="1" x14ac:dyDescent="0.15">
      <c r="A43" s="69" t="s">
        <v>3195</v>
      </c>
      <c r="B43" s="66">
        <v>52900</v>
      </c>
    </row>
    <row r="44" spans="1:2" ht="24.95" customHeight="1" x14ac:dyDescent="0.15">
      <c r="A44" s="69" t="s">
        <v>3196</v>
      </c>
      <c r="B44" s="66">
        <v>10864</v>
      </c>
    </row>
    <row r="45" spans="1:2" ht="24.95" customHeight="1" x14ac:dyDescent="0.15">
      <c r="A45" s="69" t="s">
        <v>3197</v>
      </c>
      <c r="B45" s="66">
        <v>0</v>
      </c>
    </row>
    <row r="46" spans="1:2" ht="24.95" customHeight="1" x14ac:dyDescent="0.15">
      <c r="A46" s="69" t="s">
        <v>3198</v>
      </c>
      <c r="B46" s="66">
        <v>0</v>
      </c>
    </row>
    <row r="47" spans="1:2" ht="24.95" customHeight="1" x14ac:dyDescent="0.15">
      <c r="A47" s="69" t="s">
        <v>3199</v>
      </c>
      <c r="B47" s="66">
        <v>31</v>
      </c>
    </row>
    <row r="48" spans="1:2" ht="24.95" customHeight="1" x14ac:dyDescent="0.15">
      <c r="A48" s="69" t="s">
        <v>3200</v>
      </c>
      <c r="B48" s="66">
        <v>0</v>
      </c>
    </row>
    <row r="49" spans="1:2" ht="24.95" customHeight="1" x14ac:dyDescent="0.15">
      <c r="A49" s="69" t="s">
        <v>3201</v>
      </c>
      <c r="B49" s="66">
        <v>10123</v>
      </c>
    </row>
    <row r="50" spans="1:2" ht="24.95" customHeight="1" x14ac:dyDescent="0.15">
      <c r="A50" s="69" t="s">
        <v>3202</v>
      </c>
      <c r="B50" s="66">
        <v>0</v>
      </c>
    </row>
    <row r="51" spans="1:2" ht="24.95" customHeight="1" x14ac:dyDescent="0.15">
      <c r="A51" s="69" t="s">
        <v>3203</v>
      </c>
      <c r="B51" s="66">
        <v>405</v>
      </c>
    </row>
    <row r="52" spans="1:2" ht="24.95" customHeight="1" x14ac:dyDescent="0.15">
      <c r="A52" s="69" t="s">
        <v>3204</v>
      </c>
      <c r="B52" s="66">
        <v>1715</v>
      </c>
    </row>
    <row r="53" spans="1:2" ht="24.95" customHeight="1" x14ac:dyDescent="0.15">
      <c r="A53" s="67" t="s">
        <v>3205</v>
      </c>
      <c r="B53" s="66">
        <v>94145</v>
      </c>
    </row>
    <row r="54" spans="1:2" ht="24.95" customHeight="1" x14ac:dyDescent="0.15">
      <c r="A54" s="69" t="s">
        <v>3206</v>
      </c>
      <c r="B54" s="66">
        <v>1933</v>
      </c>
    </row>
    <row r="55" spans="1:2" ht="24.95" customHeight="1" x14ac:dyDescent="0.15">
      <c r="A55" s="69" t="s">
        <v>3207</v>
      </c>
      <c r="B55" s="66">
        <v>0</v>
      </c>
    </row>
    <row r="56" spans="1:2" ht="24.95" customHeight="1" x14ac:dyDescent="0.15">
      <c r="A56" s="69" t="s">
        <v>3208</v>
      </c>
      <c r="B56" s="66">
        <v>0</v>
      </c>
    </row>
    <row r="57" spans="1:2" ht="24.95" customHeight="1" x14ac:dyDescent="0.15">
      <c r="A57" s="69" t="s">
        <v>3209</v>
      </c>
      <c r="B57" s="66">
        <f>118+16</f>
        <v>134</v>
      </c>
    </row>
    <row r="58" spans="1:2" ht="24.95" customHeight="1" x14ac:dyDescent="0.15">
      <c r="A58" s="69" t="s">
        <v>3210</v>
      </c>
      <c r="B58" s="66">
        <v>5770</v>
      </c>
    </row>
    <row r="59" spans="1:2" ht="24.95" customHeight="1" x14ac:dyDescent="0.15">
      <c r="A59" s="69" t="s">
        <v>3211</v>
      </c>
      <c r="B59" s="66">
        <v>5421</v>
      </c>
    </row>
    <row r="60" spans="1:2" ht="24.95" customHeight="1" x14ac:dyDescent="0.15">
      <c r="A60" s="69" t="s">
        <v>3212</v>
      </c>
      <c r="B60" s="66">
        <v>2126</v>
      </c>
    </row>
    <row r="61" spans="1:2" ht="24.95" customHeight="1" x14ac:dyDescent="0.15">
      <c r="A61" s="69" t="s">
        <v>3213</v>
      </c>
      <c r="B61" s="66">
        <v>1650</v>
      </c>
    </row>
    <row r="62" spans="1:2" ht="24.95" customHeight="1" x14ac:dyDescent="0.15">
      <c r="A62" s="69" t="s">
        <v>3214</v>
      </c>
      <c r="B62" s="66">
        <v>10692</v>
      </c>
    </row>
    <row r="63" spans="1:2" ht="24.95" customHeight="1" x14ac:dyDescent="0.15">
      <c r="A63" s="69" t="s">
        <v>3215</v>
      </c>
      <c r="B63" s="66">
        <v>7459</v>
      </c>
    </row>
    <row r="64" spans="1:2" ht="24.95" customHeight="1" x14ac:dyDescent="0.15">
      <c r="A64" s="69" t="s">
        <v>3216</v>
      </c>
      <c r="B64" s="66">
        <v>6871</v>
      </c>
    </row>
    <row r="65" spans="1:2" ht="24.95" customHeight="1" x14ac:dyDescent="0.15">
      <c r="A65" s="69" t="s">
        <v>3217</v>
      </c>
      <c r="B65" s="66">
        <v>10780</v>
      </c>
    </row>
    <row r="66" spans="1:2" ht="24.95" customHeight="1" x14ac:dyDescent="0.15">
      <c r="A66" s="69" t="s">
        <v>3218</v>
      </c>
      <c r="B66" s="66">
        <v>15381</v>
      </c>
    </row>
    <row r="67" spans="1:2" ht="24.95" customHeight="1" x14ac:dyDescent="0.15">
      <c r="A67" s="69" t="s">
        <v>3219</v>
      </c>
      <c r="B67" s="66">
        <v>15814</v>
      </c>
    </row>
    <row r="68" spans="1:2" ht="24.95" customHeight="1" x14ac:dyDescent="0.15">
      <c r="A68" s="69" t="s">
        <v>3220</v>
      </c>
      <c r="B68" s="66">
        <v>1964</v>
      </c>
    </row>
    <row r="69" spans="1:2" ht="24.95" customHeight="1" x14ac:dyDescent="0.15">
      <c r="A69" s="69" t="s">
        <v>3221</v>
      </c>
      <c r="B69" s="66">
        <v>471</v>
      </c>
    </row>
    <row r="70" spans="1:2" ht="24.95" customHeight="1" x14ac:dyDescent="0.15">
      <c r="A70" s="69" t="s">
        <v>3222</v>
      </c>
      <c r="B70" s="66">
        <v>-14872</v>
      </c>
    </row>
    <row r="71" spans="1:2" ht="24.95" customHeight="1" x14ac:dyDescent="0.15">
      <c r="A71" s="69" t="s">
        <v>3223</v>
      </c>
      <c r="B71" s="66">
        <v>3477</v>
      </c>
    </row>
    <row r="72" spans="1:2" ht="24.95" customHeight="1" x14ac:dyDescent="0.15">
      <c r="A72" s="69" t="s">
        <v>3224</v>
      </c>
      <c r="B72" s="66">
        <v>50</v>
      </c>
    </row>
    <row r="73" spans="1:2" ht="24.95" customHeight="1" x14ac:dyDescent="0.15">
      <c r="A73" s="69" t="s">
        <v>3225</v>
      </c>
      <c r="B73" s="66">
        <v>19024</v>
      </c>
    </row>
  </sheetData>
  <mergeCells count="1">
    <mergeCell ref="A1:B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73"/>
  <sheetViews>
    <sheetView showZeros="0" zoomScaleNormal="100" topLeftCell="A55" workbookViewId="0">
      <selection activeCell="B54" activeCellId="0" sqref="B54:B73"/>
    </sheetView>
  </sheetViews>
  <sheetFormatPr defaultRowHeight="24.95" customHeight="1" defaultColWidth="9.000137329101562" x14ac:dyDescent="0.15"/>
  <cols>
    <col min="1" max="1" width="52.25" customWidth="1" style="19"/>
    <col min="2" max="2" width="16.75" customWidth="1" style="19"/>
    <col min="3" max="16384" width="9.0" style="19"/>
  </cols>
  <sheetData>
    <row r="1" spans="1:2" ht="24.95" customHeight="1" x14ac:dyDescent="0.15">
      <c r="A1" s="218" t="s">
        <v>3226</v>
      </c>
      <c r="B1" s="218"/>
    </row>
    <row r="2" spans="1:2" s="2" customFormat="1" ht="24.95" customHeight="1" x14ac:dyDescent="0.15">
      <c r="A2" s="17"/>
      <c r="B2" s="42" t="s">
        <v>1410</v>
      </c>
    </row>
    <row r="3" spans="1:2" s="2" customFormat="1" ht="24.95" customHeight="1" x14ac:dyDescent="0.15">
      <c r="A3" s="80" t="s">
        <v>3227</v>
      </c>
      <c r="B3" s="80" t="s">
        <v>5</v>
      </c>
    </row>
    <row r="4" spans="1:2" s="2" customFormat="1" ht="24.95" customHeight="1" x14ac:dyDescent="0.15">
      <c r="A4" s="106" t="s">
        <v>1414</v>
      </c>
      <c r="B4" s="66">
        <f>SUM(B5,B12,B53)</f>
        <v>219031</v>
      </c>
    </row>
    <row r="5" spans="1:2" s="2" customFormat="1" ht="24.95" customHeight="1" x14ac:dyDescent="0.15">
      <c r="A5" s="67" t="s">
        <v>3228</v>
      </c>
      <c r="B5" s="66">
        <f>SUM(B6:B11)</f>
        <v>12739</v>
      </c>
    </row>
    <row r="6" spans="1:2" s="2" customFormat="1" ht="24.95" customHeight="1" x14ac:dyDescent="0.15">
      <c r="A6" s="69" t="s">
        <v>3229</v>
      </c>
      <c r="B6" s="66">
        <v>3865</v>
      </c>
    </row>
    <row r="7" spans="1:2" s="2" customFormat="1" ht="24.95" customHeight="1" x14ac:dyDescent="0.15">
      <c r="A7" s="69" t="s">
        <v>3230</v>
      </c>
      <c r="B7" s="66">
        <v>473</v>
      </c>
    </row>
    <row r="8" spans="1:2" s="2" customFormat="1" ht="24.95" customHeight="1" x14ac:dyDescent="0.15">
      <c r="A8" s="69" t="s">
        <v>3231</v>
      </c>
      <c r="B8" s="66">
        <v>6058</v>
      </c>
    </row>
    <row r="9" spans="1:2" s="2" customFormat="1" ht="24.95" customHeight="1" x14ac:dyDescent="0.15">
      <c r="A9" s="69" t="s">
        <v>3232</v>
      </c>
      <c r="B9" s="66">
        <v>171</v>
      </c>
    </row>
    <row r="10" spans="1:2" s="2" customFormat="1" ht="24.95" customHeight="1" x14ac:dyDescent="0.15">
      <c r="A10" s="69" t="s">
        <v>3233</v>
      </c>
      <c r="B10" s="66">
        <v>7499</v>
      </c>
    </row>
    <row r="11" spans="1:2" s="2" customFormat="1" ht="24.95" customHeight="1" x14ac:dyDescent="0.15">
      <c r="A11" s="69" t="s">
        <v>3234</v>
      </c>
      <c r="B11" s="66">
        <v>-5327</v>
      </c>
    </row>
    <row r="12" spans="1:2" s="2" customFormat="1" ht="24.95" customHeight="1" x14ac:dyDescent="0.15">
      <c r="A12" s="67" t="s">
        <v>3235</v>
      </c>
      <c r="B12" s="66">
        <f>SUM(B13:B52)</f>
        <v>164411</v>
      </c>
    </row>
    <row r="13" spans="1:2" s="2" customFormat="1" ht="24.95" customHeight="1" x14ac:dyDescent="0.15">
      <c r="A13" s="69" t="s">
        <v>3236</v>
      </c>
      <c r="B13" s="66">
        <v>0</v>
      </c>
    </row>
    <row r="14" spans="1:2" s="2" customFormat="1" ht="24.95" customHeight="1" x14ac:dyDescent="0.15">
      <c r="A14" s="69" t="s">
        <v>3237</v>
      </c>
      <c r="B14" s="66">
        <v>57090</v>
      </c>
    </row>
    <row r="15" spans="1:2" s="2" customFormat="1" ht="24.95" customHeight="1" x14ac:dyDescent="0.15">
      <c r="A15" s="69" t="s">
        <v>3238</v>
      </c>
      <c r="B15" s="66">
        <v>8764</v>
      </c>
    </row>
    <row r="16" spans="1:2" s="2" customFormat="1" ht="24.95" customHeight="1" x14ac:dyDescent="0.15">
      <c r="A16" s="69" t="s">
        <v>3239</v>
      </c>
      <c r="B16" s="66">
        <v>32398</v>
      </c>
    </row>
    <row r="17" spans="1:2" s="2" customFormat="1" ht="24.95" customHeight="1" x14ac:dyDescent="0.15">
      <c r="A17" s="69" t="s">
        <v>3240</v>
      </c>
      <c r="B17" s="66">
        <v>8470</v>
      </c>
    </row>
    <row r="18" spans="1:2" s="2" customFormat="1" ht="24.95" customHeight="1" x14ac:dyDescent="0.15">
      <c r="A18" s="69" t="s">
        <v>3241</v>
      </c>
      <c r="B18" s="66">
        <v>-13581</v>
      </c>
    </row>
    <row r="19" spans="1:2" s="2" customFormat="1" ht="24.95" customHeight="1" x14ac:dyDescent="0.15">
      <c r="A19" s="69" t="s">
        <v>3242</v>
      </c>
      <c r="B19" s="66">
        <v>0</v>
      </c>
    </row>
    <row r="20" spans="1:2" s="2" customFormat="1" ht="24.95" customHeight="1" x14ac:dyDescent="0.15">
      <c r="A20" s="69" t="s">
        <v>3243</v>
      </c>
      <c r="B20" s="66">
        <v>0</v>
      </c>
    </row>
    <row r="21" spans="1:2" s="2" customFormat="1" ht="24.95" customHeight="1" x14ac:dyDescent="0.15">
      <c r="A21" s="69" t="s">
        <v>3244</v>
      </c>
      <c r="B21" s="66">
        <v>0</v>
      </c>
    </row>
    <row r="22" spans="1:2" s="2" customFormat="1" ht="24.95" customHeight="1" x14ac:dyDescent="0.15">
      <c r="A22" s="69" t="s">
        <v>3245</v>
      </c>
      <c r="B22" s="66">
        <v>0</v>
      </c>
    </row>
    <row r="23" spans="1:2" s="2" customFormat="1" ht="24.95" customHeight="1" x14ac:dyDescent="0.15">
      <c r="A23" s="69" t="s">
        <v>3246</v>
      </c>
      <c r="B23" s="66">
        <v>0</v>
      </c>
    </row>
    <row r="24" spans="1:2" s="2" customFormat="1" ht="24.95" customHeight="1" x14ac:dyDescent="0.15">
      <c r="A24" s="69" t="s">
        <v>3247</v>
      </c>
      <c r="B24" s="66">
        <v>0</v>
      </c>
    </row>
    <row r="25" spans="1:2" s="2" customFormat="1" ht="24.95" customHeight="1" x14ac:dyDescent="0.15">
      <c r="A25" s="69" t="s">
        <v>3248</v>
      </c>
      <c r="B25" s="66">
        <v>0</v>
      </c>
    </row>
    <row r="26" spans="1:2" s="2" customFormat="1" ht="24.95" customHeight="1" x14ac:dyDescent="0.15">
      <c r="A26" s="69" t="s">
        <v>3249</v>
      </c>
      <c r="B26" s="66">
        <v>7571</v>
      </c>
    </row>
    <row r="27" spans="1:2" s="2" customFormat="1" ht="24.95" customHeight="1" x14ac:dyDescent="0.15">
      <c r="A27" s="69" t="s">
        <v>3250</v>
      </c>
      <c r="B27" s="66">
        <v>13302</v>
      </c>
    </row>
    <row r="28" spans="1:2" s="2" customFormat="1" ht="24.95" customHeight="1" x14ac:dyDescent="0.15">
      <c r="A28" s="69" t="s">
        <v>3251</v>
      </c>
      <c r="B28" s="66">
        <v>0</v>
      </c>
    </row>
    <row r="29" spans="1:2" s="2" customFormat="1" ht="24.95" customHeight="1" x14ac:dyDescent="0.15">
      <c r="A29" s="69" t="s">
        <v>3252</v>
      </c>
      <c r="B29" s="66">
        <v>0</v>
      </c>
    </row>
    <row r="30" spans="1:2" s="2" customFormat="1" ht="24.95" customHeight="1" x14ac:dyDescent="0.15">
      <c r="A30" s="69" t="s">
        <v>3253</v>
      </c>
      <c r="B30" s="66">
        <v>0</v>
      </c>
    </row>
    <row r="31" spans="1:2" s="2" customFormat="1" ht="24.95" customHeight="1" x14ac:dyDescent="0.15">
      <c r="A31" s="69" t="s">
        <v>3254</v>
      </c>
      <c r="B31" s="66">
        <v>854</v>
      </c>
    </row>
    <row r="32" spans="1:2" s="2" customFormat="1" ht="24.95" customHeight="1" x14ac:dyDescent="0.15">
      <c r="A32" s="69" t="s">
        <v>3255</v>
      </c>
      <c r="B32" s="66">
        <v>0</v>
      </c>
    </row>
    <row r="33" spans="1:2" s="2" customFormat="1" ht="24.95" customHeight="1" x14ac:dyDescent="0.15">
      <c r="A33" s="69" t="s">
        <v>3256</v>
      </c>
      <c r="B33" s="66">
        <v>0</v>
      </c>
    </row>
    <row r="34" spans="1:2" s="2" customFormat="1" ht="24.95" customHeight="1" x14ac:dyDescent="0.15">
      <c r="A34" s="69" t="s">
        <v>3257</v>
      </c>
      <c r="B34" s="66">
        <v>0</v>
      </c>
    </row>
    <row r="35" spans="1:2" s="2" customFormat="1" ht="24.95" customHeight="1" x14ac:dyDescent="0.15">
      <c r="A35" s="69" t="s">
        <v>3258</v>
      </c>
      <c r="B35" s="66">
        <v>14</v>
      </c>
    </row>
    <row r="36" spans="1:2" s="2" customFormat="1" ht="24.95" customHeight="1" x14ac:dyDescent="0.15">
      <c r="A36" s="69" t="s">
        <v>3259</v>
      </c>
      <c r="B36" s="66">
        <v>11309</v>
      </c>
    </row>
    <row r="37" spans="1:2" s="2" customFormat="1" ht="24.95" customHeight="1" x14ac:dyDescent="0.15">
      <c r="A37" s="69" t="s">
        <v>3260</v>
      </c>
      <c r="B37" s="66">
        <v>80</v>
      </c>
    </row>
    <row r="38" spans="1:2" s="2" customFormat="1" ht="24.95" customHeight="1" x14ac:dyDescent="0.15">
      <c r="A38" s="69" t="s">
        <v>3261</v>
      </c>
      <c r="B38" s="66">
        <v>386</v>
      </c>
    </row>
    <row r="39" spans="1:2" s="2" customFormat="1" ht="24.95" customHeight="1" x14ac:dyDescent="0.15">
      <c r="A39" s="69" t="s">
        <v>3262</v>
      </c>
      <c r="B39" s="66">
        <v>12516</v>
      </c>
    </row>
    <row r="40" spans="1:2" s="2" customFormat="1" ht="24.95" customHeight="1" x14ac:dyDescent="0.15">
      <c r="A40" s="69" t="s">
        <v>3263</v>
      </c>
      <c r="B40" s="66">
        <v>7822</v>
      </c>
    </row>
    <row r="41" spans="1:2" s="2" customFormat="1" ht="24.95" customHeight="1" x14ac:dyDescent="0.15">
      <c r="A41" s="69" t="s">
        <v>3264</v>
      </c>
      <c r="B41" s="66">
        <v>21</v>
      </c>
    </row>
    <row r="42" spans="1:2" s="2" customFormat="1" ht="24.95" customHeight="1" x14ac:dyDescent="0.15">
      <c r="A42" s="69" t="s">
        <v>3265</v>
      </c>
      <c r="B42" s="66">
        <v>0</v>
      </c>
    </row>
    <row r="43" spans="1:2" s="2" customFormat="1" ht="24.95" customHeight="1" x14ac:dyDescent="0.15">
      <c r="A43" s="69" t="s">
        <v>3266</v>
      </c>
      <c r="B43" s="66">
        <v>13192</v>
      </c>
    </row>
    <row r="44" spans="1:2" s="2" customFormat="1" ht="24.95" customHeight="1" x14ac:dyDescent="0.15">
      <c r="A44" s="69" t="s">
        <v>3267</v>
      </c>
      <c r="B44" s="66">
        <v>1807</v>
      </c>
    </row>
    <row r="45" spans="1:2" s="2" customFormat="1" ht="24.95" customHeight="1" x14ac:dyDescent="0.15">
      <c r="A45" s="69" t="s">
        <v>3268</v>
      </c>
      <c r="B45" s="66">
        <v>0</v>
      </c>
    </row>
    <row r="46" spans="1:2" s="2" customFormat="1" ht="24.95" customHeight="1" x14ac:dyDescent="0.15">
      <c r="A46" s="69" t="s">
        <v>3269</v>
      </c>
      <c r="B46" s="66">
        <v>0</v>
      </c>
    </row>
    <row r="47" spans="1:2" s="2" customFormat="1" ht="24.95" customHeight="1" x14ac:dyDescent="0.15">
      <c r="A47" s="69" t="s">
        <v>3270</v>
      </c>
      <c r="B47" s="66">
        <v>0</v>
      </c>
    </row>
    <row r="48" spans="1:2" s="2" customFormat="1" ht="24.95" customHeight="1" x14ac:dyDescent="0.15">
      <c r="A48" s="69" t="s">
        <v>3271</v>
      </c>
      <c r="B48" s="66">
        <v>0</v>
      </c>
    </row>
    <row r="49" spans="1:2" s="2" customFormat="1" ht="24.95" customHeight="1" x14ac:dyDescent="0.15">
      <c r="A49" s="69" t="s">
        <v>3272</v>
      </c>
      <c r="B49" s="66">
        <v>2069</v>
      </c>
    </row>
    <row r="50" spans="1:2" s="2" customFormat="1" ht="24.95" customHeight="1" x14ac:dyDescent="0.15">
      <c r="A50" s="69" t="s">
        <v>3273</v>
      </c>
      <c r="B50" s="66">
        <v>0</v>
      </c>
    </row>
    <row r="51" spans="1:2" s="2" customFormat="1" ht="24.95" customHeight="1" x14ac:dyDescent="0.15">
      <c r="A51" s="69" t="s">
        <v>3274</v>
      </c>
      <c r="B51" s="66">
        <v>0</v>
      </c>
    </row>
    <row r="52" spans="1:2" s="2" customFormat="1" ht="24.95" customHeight="1" x14ac:dyDescent="0.15">
      <c r="A52" s="69" t="s">
        <v>3275</v>
      </c>
      <c r="B52" s="66">
        <v>327</v>
      </c>
    </row>
    <row r="53" spans="1:2" s="2" customFormat="1" ht="24.95" customHeight="1" x14ac:dyDescent="0.15">
      <c r="A53" s="67" t="s">
        <v>3276</v>
      </c>
      <c r="B53" s="66">
        <f>SUM(B54:B73)</f>
        <v>41881</v>
      </c>
    </row>
    <row r="54" spans="1:2" s="2" customFormat="1" ht="24.95" customHeight="1" x14ac:dyDescent="0.15">
      <c r="A54" s="69" t="s">
        <v>3277</v>
      </c>
      <c r="B54" s="66">
        <v>1005</v>
      </c>
    </row>
    <row r="55" spans="1:2" s="2" customFormat="1" ht="24.95" customHeight="1" x14ac:dyDescent="0.15">
      <c r="A55" s="69" t="s">
        <v>3278</v>
      </c>
      <c r="B55" s="66">
        <v>0</v>
      </c>
    </row>
    <row r="56" spans="1:2" ht="24.95" customHeight="1" x14ac:dyDescent="0.15">
      <c r="A56" s="69" t="s">
        <v>3279</v>
      </c>
      <c r="B56" s="66">
        <v>0</v>
      </c>
    </row>
    <row r="57" spans="1:2" ht="24.95" customHeight="1" x14ac:dyDescent="0.15">
      <c r="A57" s="69" t="s">
        <v>3280</v>
      </c>
      <c r="B57" s="66">
        <v>1682</v>
      </c>
    </row>
    <row r="58" spans="1:2" ht="24.95" customHeight="1" x14ac:dyDescent="0.15">
      <c r="A58" s="69" t="s">
        <v>3281</v>
      </c>
      <c r="B58" s="66">
        <v>776</v>
      </c>
    </row>
    <row r="59" spans="1:2" ht="24.95" customHeight="1" x14ac:dyDescent="0.15">
      <c r="A59" s="69" t="s">
        <v>3282</v>
      </c>
      <c r="B59" s="66">
        <v>5087</v>
      </c>
    </row>
    <row r="60" spans="1:2" ht="24.95" customHeight="1" x14ac:dyDescent="0.15">
      <c r="A60" s="69" t="s">
        <v>3283</v>
      </c>
      <c r="B60" s="66">
        <v>839</v>
      </c>
    </row>
    <row r="61" spans="1:2" ht="24.95" customHeight="1" x14ac:dyDescent="0.15">
      <c r="A61" s="69" t="s">
        <v>3284</v>
      </c>
      <c r="B61" s="66">
        <v>2237</v>
      </c>
    </row>
    <row r="62" spans="1:2" ht="24.95" customHeight="1" x14ac:dyDescent="0.15">
      <c r="A62" s="69" t="s">
        <v>3285</v>
      </c>
      <c r="B62" s="66">
        <v>1621</v>
      </c>
    </row>
    <row r="63" spans="1:2" ht="24.95" customHeight="1" x14ac:dyDescent="0.15">
      <c r="A63" s="69" t="s">
        <v>3286</v>
      </c>
      <c r="B63" s="66">
        <v>460</v>
      </c>
    </row>
    <row r="64" spans="1:2" ht="24.95" customHeight="1" x14ac:dyDescent="0.15">
      <c r="A64" s="69" t="s">
        <v>3287</v>
      </c>
      <c r="B64" s="66">
        <v>9905</v>
      </c>
    </row>
    <row r="65" spans="1:2" ht="24.95" customHeight="1" x14ac:dyDescent="0.15">
      <c r="A65" s="69" t="s">
        <v>3288</v>
      </c>
      <c r="B65" s="66">
        <v>4475</v>
      </c>
    </row>
    <row r="66" spans="1:2" ht="24.95" customHeight="1" x14ac:dyDescent="0.15">
      <c r="A66" s="69" t="s">
        <v>3289</v>
      </c>
      <c r="B66" s="66">
        <v>690</v>
      </c>
    </row>
    <row r="67" spans="1:2" ht="24.95" customHeight="1" x14ac:dyDescent="0.15">
      <c r="A67" s="69" t="s">
        <v>3290</v>
      </c>
      <c r="B67" s="66">
        <v>2023</v>
      </c>
    </row>
    <row r="68" spans="1:2" ht="24.95" customHeight="1" x14ac:dyDescent="0.15">
      <c r="A68" s="69" t="s">
        <v>3291</v>
      </c>
      <c r="B68" s="66">
        <v>761</v>
      </c>
    </row>
    <row r="69" spans="1:2" ht="24.95" customHeight="1" x14ac:dyDescent="0.15">
      <c r="A69" s="69" t="s">
        <v>3292</v>
      </c>
      <c r="B69" s="66">
        <v>0</v>
      </c>
    </row>
    <row r="70" spans="1:2" ht="24.95" customHeight="1" x14ac:dyDescent="0.15">
      <c r="A70" s="69" t="s">
        <v>3293</v>
      </c>
      <c r="B70" s="66">
        <v>60</v>
      </c>
    </row>
    <row r="71" spans="1:2" ht="24.95" customHeight="1" x14ac:dyDescent="0.15">
      <c r="A71" s="69" t="s">
        <v>3294</v>
      </c>
      <c r="B71" s="66">
        <v>648</v>
      </c>
    </row>
    <row r="72" spans="1:2" ht="24.95" customHeight="1" x14ac:dyDescent="0.15">
      <c r="A72" s="69" t="s">
        <v>3295</v>
      </c>
      <c r="B72" s="66">
        <v>52</v>
      </c>
    </row>
    <row r="73" spans="1:2" ht="24.95" customHeight="1" x14ac:dyDescent="0.15">
      <c r="A73" s="69" t="s">
        <v>3296</v>
      </c>
      <c r="B73" s="66">
        <v>9560</v>
      </c>
    </row>
  </sheetData>
  <mergeCells count="1">
    <mergeCell ref="A1:B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10"/>
  <sheetViews>
    <sheetView zoomScaleNormal="100" topLeftCell="A1" workbookViewId="0">
      <selection activeCell="G1" activeCellId="0" sqref="G1:G1048576"/>
    </sheetView>
  </sheetViews>
  <sheetFormatPr defaultRowHeight="24.95" customHeight="1" defaultColWidth="9.000137329101562" x14ac:dyDescent="0.15"/>
  <cols>
    <col min="1" max="1" width="34.125" customWidth="1" style="2"/>
    <col min="2" max="6" width="11.125" customWidth="1" style="2"/>
    <col min="7" max="16384" width="9.0" style="2"/>
  </cols>
  <sheetData>
    <row r="1" spans="1:4" ht="24.95" customHeight="1" x14ac:dyDescent="0.15">
      <c r="A1" s="219" t="s">
        <v>3297</v>
      </c>
      <c r="B1" s="219"/>
      <c r="C1" s="219"/>
      <c r="D1" s="219"/>
    </row>
    <row r="2" spans="1:4" ht="24.95" customHeight="1" x14ac:dyDescent="0.15">
      <c r="D2" s="2" t="s">
        <v>3298</v>
      </c>
    </row>
    <row r="3" spans="1:6" ht="24.95" customHeight="1" x14ac:dyDescent="0.15">
      <c r="A3" s="12" t="s">
        <v>2</v>
      </c>
      <c r="B3" s="12" t="s">
        <v>3</v>
      </c>
      <c r="C3" s="12" t="s">
        <v>4</v>
      </c>
      <c r="D3" s="12" t="s">
        <v>5</v>
      </c>
      <c r="E3" s="22" t="s">
        <v>6</v>
      </c>
      <c r="F3" s="22" t="s">
        <v>7</v>
      </c>
    </row>
    <row r="4" spans="1:6" ht="24.95" customHeight="1" x14ac:dyDescent="0.15">
      <c r="A4" s="20" t="s">
        <v>3299</v>
      </c>
      <c r="B4" s="23">
        <v>10370</v>
      </c>
      <c r="C4" s="21">
        <v>13602</v>
      </c>
      <c r="D4" s="14">
        <v>15659</v>
      </c>
      <c r="E4" s="93">
        <f>D4/C4*100</f>
        <v>115.12277606234377</v>
      </c>
      <c r="F4" s="93">
        <v>116.13022841886679</v>
      </c>
    </row>
    <row r="5" spans="1:6" ht="24.95" customHeight="1" x14ac:dyDescent="0.15">
      <c r="A5" s="20" t="s">
        <v>3300</v>
      </c>
      <c r="B5" s="23">
        <v>615</v>
      </c>
      <c r="C5" s="21">
        <v>515</v>
      </c>
      <c r="D5" s="14">
        <v>715</v>
      </c>
      <c r="E5" s="93">
        <f>D5/C5*100</f>
        <v>138.83495145631068</v>
      </c>
      <c r="F5" s="93">
        <v>133.14711359404097</v>
      </c>
    </row>
    <row r="6" spans="1:6" ht="24.95" customHeight="1" x14ac:dyDescent="0.15">
      <c r="A6" s="20" t="s">
        <v>3301</v>
      </c>
      <c r="B6" s="23">
        <v>355372</v>
      </c>
      <c r="C6" s="21">
        <v>326982</v>
      </c>
      <c r="D6" s="14">
        <v>397464</v>
      </c>
      <c r="E6" s="93">
        <f>D6/C6*100</f>
        <v>121.55531497146632</v>
      </c>
      <c r="F6" s="93">
        <v>96.67034736376151</v>
      </c>
    </row>
    <row r="7" spans="1:6" ht="24.95" customHeight="1" x14ac:dyDescent="0.15">
      <c r="A7" s="20" t="s">
        <v>3302</v>
      </c>
      <c r="B7" s="23">
        <v>8440</v>
      </c>
      <c r="C7" s="21">
        <v>13800</v>
      </c>
      <c r="D7" s="14">
        <v>14581</v>
      </c>
      <c r="E7" s="93">
        <f>D7/C7*100</f>
        <v>105.65942028985506</v>
      </c>
      <c r="F7" s="93">
        <v>131.38403315912777</v>
      </c>
    </row>
    <row r="8" spans="1:6" ht="24.95" customHeight="1" x14ac:dyDescent="0.15">
      <c r="A8" s="20" t="s">
        <v>3303</v>
      </c>
      <c r="B8" s="23">
        <v>4200</v>
      </c>
      <c r="C8" s="21">
        <v>3662</v>
      </c>
      <c r="D8" s="14">
        <v>3202</v>
      </c>
      <c r="E8" s="93">
        <f>D8/C8*100</f>
        <v>87.43855816493719</v>
      </c>
      <c r="F8" s="93">
        <v>77.28699010378952</v>
      </c>
    </row>
    <row r="9" spans="1:6" ht="24.95" customHeight="1" x14ac:dyDescent="0.15">
      <c r="A9" s="20" t="s">
        <v>3304</v>
      </c>
      <c r="B9" s="23">
        <v>1000</v>
      </c>
      <c r="C9" s="21"/>
      <c r="D9" s="14"/>
      <c r="E9" s="93"/>
      <c r="F9" s="93"/>
    </row>
    <row r="10" spans="1:6" ht="24.95" customHeight="1" x14ac:dyDescent="0.15">
      <c r="A10" s="12" t="s">
        <v>3305</v>
      </c>
      <c r="B10" s="23">
        <f>SUM(B4:B9)</f>
        <v>379997</v>
      </c>
      <c r="C10" s="21">
        <f>SUM(C4:C9)</f>
        <v>358561</v>
      </c>
      <c r="D10" s="14">
        <f>SUM(D4:D9)</f>
        <v>431621</v>
      </c>
      <c r="E10" s="93">
        <f>D10/C10*100</f>
        <v>120.37589141038762</v>
      </c>
      <c r="F10" s="93">
        <v>97.15832479825322</v>
      </c>
    </row>
  </sheetData>
  <mergeCells count="1">
    <mergeCell ref="A1:D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246"/>
  <sheetViews>
    <sheetView showZeros="0" zoomScaleNormal="100" topLeftCell="A232" workbookViewId="0">
      <selection activeCell="A247" activeCellId="0" sqref="A247"/>
    </sheetView>
  </sheetViews>
  <sheetFormatPr defaultRowHeight="24.95" customHeight="1" defaultColWidth="9.000137329101562" x14ac:dyDescent="0.15"/>
  <cols>
    <col min="1" max="1" width="60.5" customWidth="1" style="17"/>
    <col min="2" max="2" width="12.0" customWidth="1" style="17"/>
    <col min="3" max="4" width="12.0" customWidth="1" style="30"/>
    <col min="5" max="5" width="12.0" customWidth="1" style="17"/>
    <col min="6" max="16384" width="9.0" style="17"/>
  </cols>
  <sheetData>
    <row r="1" spans="1:4" ht="24.95" customHeight="1" x14ac:dyDescent="0.15">
      <c r="A1" s="218" t="s">
        <v>3306</v>
      </c>
      <c r="B1" s="218"/>
      <c r="C1" s="218"/>
      <c r="D1" s="218"/>
    </row>
    <row r="2" spans="1:4" s="18" customFormat="1" ht="24.95" customHeight="1" x14ac:dyDescent="0.15">
      <c r="C2" s="26"/>
      <c r="D2" s="26" t="s">
        <v>1410</v>
      </c>
    </row>
    <row r="3" spans="1:5" s="42" customFormat="1" ht="24.95" customHeight="1" x14ac:dyDescent="0.15">
      <c r="A3" s="27" t="s">
        <v>3307</v>
      </c>
      <c r="B3" s="27" t="s">
        <v>3</v>
      </c>
      <c r="C3" s="28" t="s">
        <v>4</v>
      </c>
      <c r="D3" s="28" t="s">
        <v>5</v>
      </c>
      <c r="E3" s="22" t="s">
        <v>6</v>
      </c>
    </row>
    <row r="4" spans="1:5" ht="24.95" customHeight="1" x14ac:dyDescent="0.15">
      <c r="A4" s="81" t="s">
        <v>482</v>
      </c>
      <c r="B4" s="74">
        <v>0</v>
      </c>
      <c r="C4" s="74">
        <v>0</v>
      </c>
      <c r="D4" s="74">
        <v>0</v>
      </c>
      <c r="E4" s="74"/>
    </row>
    <row r="5" spans="1:5" ht="24.95" customHeight="1" x14ac:dyDescent="0.15">
      <c r="A5" s="81" t="s">
        <v>3308</v>
      </c>
      <c r="B5" s="74">
        <v>0</v>
      </c>
      <c r="C5" s="74"/>
      <c r="D5" s="74">
        <v>0</v>
      </c>
      <c r="E5" s="74"/>
    </row>
    <row r="6" spans="1:5" ht="24.95" customHeight="1" x14ac:dyDescent="0.15">
      <c r="A6" s="83" t="s">
        <v>3309</v>
      </c>
      <c r="B6" s="74"/>
      <c r="C6" s="74"/>
      <c r="D6" s="74">
        <v>0</v>
      </c>
      <c r="E6" s="74"/>
    </row>
    <row r="7" spans="1:5" ht="24.95" customHeight="1" x14ac:dyDescent="0.15">
      <c r="A7" s="83" t="s">
        <v>3310</v>
      </c>
      <c r="B7" s="74"/>
      <c r="C7" s="74"/>
      <c r="D7" s="74">
        <v>0</v>
      </c>
      <c r="E7" s="74"/>
    </row>
    <row r="8" spans="1:5" ht="24.95" customHeight="1" x14ac:dyDescent="0.15">
      <c r="A8" s="83" t="s">
        <v>3311</v>
      </c>
      <c r="B8" s="74"/>
      <c r="C8" s="74"/>
      <c r="D8" s="74">
        <v>0</v>
      </c>
      <c r="E8" s="74"/>
    </row>
    <row r="9" spans="1:5" ht="24.95" customHeight="1" x14ac:dyDescent="0.15">
      <c r="A9" s="83" t="s">
        <v>3312</v>
      </c>
      <c r="B9" s="74"/>
      <c r="C9" s="74"/>
      <c r="D9" s="74">
        <v>0</v>
      </c>
      <c r="E9" s="74"/>
    </row>
    <row r="10" spans="1:5" ht="24.95" customHeight="1" x14ac:dyDescent="0.15">
      <c r="A10" s="83" t="s">
        <v>3313</v>
      </c>
      <c r="B10" s="74"/>
      <c r="C10" s="74"/>
      <c r="D10" s="74">
        <v>0</v>
      </c>
      <c r="E10" s="74"/>
    </row>
    <row r="11" spans="1:5" ht="24.95" customHeight="1" x14ac:dyDescent="0.15">
      <c r="A11" s="83" t="s">
        <v>3314</v>
      </c>
      <c r="B11" s="74"/>
      <c r="C11" s="74"/>
      <c r="D11" s="74">
        <v>0</v>
      </c>
      <c r="E11" s="74"/>
    </row>
    <row r="12" spans="1:5" ht="24.95" customHeight="1" x14ac:dyDescent="0.15">
      <c r="A12" s="81" t="s">
        <v>538</v>
      </c>
      <c r="B12" s="74">
        <v>0</v>
      </c>
      <c r="C12" s="74">
        <v>361</v>
      </c>
      <c r="D12" s="74">
        <v>357</v>
      </c>
      <c r="E12" s="74">
        <f>D12/C12*100</f>
        <v>98.89196675900277</v>
      </c>
    </row>
    <row r="13" spans="1:5" ht="24.95" customHeight="1" x14ac:dyDescent="0.15">
      <c r="A13" s="81" t="s">
        <v>3315</v>
      </c>
      <c r="B13" s="74">
        <v>0</v>
      </c>
      <c r="C13" s="74">
        <v>261</v>
      </c>
      <c r="D13" s="74">
        <v>257</v>
      </c>
      <c r="E13" s="74">
        <f>D13/C13*100</f>
        <v>98.46743295019157</v>
      </c>
    </row>
    <row r="14" spans="1:5" ht="24.95" customHeight="1" x14ac:dyDescent="0.15">
      <c r="A14" s="83" t="s">
        <v>3316</v>
      </c>
      <c r="B14" s="74"/>
      <c r="C14" s="74">
        <v>51</v>
      </c>
      <c r="D14" s="74">
        <v>51</v>
      </c>
      <c r="E14" s="74">
        <f>D14/C14*100</f>
        <v>100</v>
      </c>
    </row>
    <row r="15" spans="1:5" ht="24.95" customHeight="1" x14ac:dyDescent="0.15">
      <c r="A15" s="83" t="s">
        <v>3317</v>
      </c>
      <c r="B15" s="74"/>
      <c r="C15" s="74">
        <v>100</v>
      </c>
      <c r="D15" s="74">
        <v>100</v>
      </c>
      <c r="E15" s="74">
        <f>D15/C15*100</f>
        <v>100</v>
      </c>
    </row>
    <row r="16" spans="1:5" ht="24.95" customHeight="1" x14ac:dyDescent="0.15">
      <c r="A16" s="83" t="s">
        <v>3318</v>
      </c>
      <c r="B16" s="74"/>
      <c r="C16" s="74"/>
      <c r="D16" s="74">
        <v>0</v>
      </c>
      <c r="E16" s="74"/>
    </row>
    <row r="17" spans="1:5" ht="24.95" customHeight="1" x14ac:dyDescent="0.15">
      <c r="A17" s="83" t="s">
        <v>3319</v>
      </c>
      <c r="B17" s="74"/>
      <c r="C17" s="74">
        <v>110</v>
      </c>
      <c r="D17" s="74">
        <v>106</v>
      </c>
      <c r="E17" s="74">
        <f>D17/C17*100</f>
        <v>96.36363636363636</v>
      </c>
    </row>
    <row r="18" spans="1:5" ht="24.95" customHeight="1" x14ac:dyDescent="0.15">
      <c r="A18" s="81" t="s">
        <v>3320</v>
      </c>
      <c r="B18" s="74">
        <v>0</v>
      </c>
      <c r="C18" s="74">
        <v>100</v>
      </c>
      <c r="D18" s="74">
        <v>100</v>
      </c>
      <c r="E18" s="74">
        <f>D18/C18*100</f>
        <v>100</v>
      </c>
    </row>
    <row r="19" spans="1:5" ht="24.95" customHeight="1" x14ac:dyDescent="0.15">
      <c r="A19" s="83" t="s">
        <v>3321</v>
      </c>
      <c r="B19" s="74"/>
      <c r="C19" s="74"/>
      <c r="D19" s="74">
        <v>0</v>
      </c>
      <c r="E19" s="74"/>
    </row>
    <row r="20" spans="1:5" ht="24.95" customHeight="1" x14ac:dyDescent="0.15">
      <c r="A20" s="83" t="s">
        <v>3322</v>
      </c>
      <c r="B20" s="74"/>
      <c r="C20" s="74"/>
      <c r="D20" s="74">
        <v>0</v>
      </c>
      <c r="E20" s="74"/>
    </row>
    <row r="21" spans="1:5" ht="24.95" customHeight="1" x14ac:dyDescent="0.15">
      <c r="A21" s="83" t="s">
        <v>3323</v>
      </c>
      <c r="B21" s="74"/>
      <c r="C21" s="74"/>
      <c r="D21" s="74">
        <v>0</v>
      </c>
      <c r="E21" s="74"/>
    </row>
    <row r="22" spans="1:5" ht="24.95" customHeight="1" x14ac:dyDescent="0.15">
      <c r="A22" s="83" t="s">
        <v>3324</v>
      </c>
      <c r="B22" s="74"/>
      <c r="C22" s="74">
        <v>100</v>
      </c>
      <c r="D22" s="74">
        <v>100</v>
      </c>
      <c r="E22" s="74">
        <f>D22/C22*100</f>
        <v>100</v>
      </c>
    </row>
    <row r="23" spans="1:5" ht="24.95" customHeight="1" x14ac:dyDescent="0.15">
      <c r="A23" s="83" t="s">
        <v>3325</v>
      </c>
      <c r="B23" s="74"/>
      <c r="C23" s="74"/>
      <c r="D23" s="74">
        <v>0</v>
      </c>
      <c r="E23" s="74"/>
    </row>
    <row r="24" spans="1:5" ht="24.95" customHeight="1" x14ac:dyDescent="0.15">
      <c r="A24" s="81" t="s">
        <v>3326</v>
      </c>
      <c r="B24" s="74">
        <v>0</v>
      </c>
      <c r="C24" s="74"/>
      <c r="D24" s="74">
        <v>0</v>
      </c>
      <c r="E24" s="74"/>
    </row>
    <row r="25" spans="1:5" ht="24.95" customHeight="1" x14ac:dyDescent="0.15">
      <c r="A25" s="83" t="s">
        <v>3327</v>
      </c>
      <c r="B25" s="74"/>
      <c r="C25" s="74"/>
      <c r="D25" s="74">
        <v>0</v>
      </c>
      <c r="E25" s="74"/>
    </row>
    <row r="26" spans="1:5" ht="24.95" customHeight="1" x14ac:dyDescent="0.15">
      <c r="A26" s="83" t="s">
        <v>3328</v>
      </c>
      <c r="B26" s="74"/>
      <c r="C26" s="74"/>
      <c r="D26" s="74">
        <v>0</v>
      </c>
      <c r="E26" s="74"/>
    </row>
    <row r="27" spans="1:5" ht="24.95" customHeight="1" x14ac:dyDescent="0.15">
      <c r="A27" s="81" t="s">
        <v>594</v>
      </c>
      <c r="B27" s="74">
        <v>116</v>
      </c>
      <c r="C27" s="74">
        <v>2554</v>
      </c>
      <c r="D27" s="74">
        <v>2553</v>
      </c>
      <c r="E27" s="74">
        <f>D27/C27*100</f>
        <v>99.96084573218481</v>
      </c>
    </row>
    <row r="28" spans="1:5" ht="24.95" customHeight="1" x14ac:dyDescent="0.15">
      <c r="A28" s="81" t="s">
        <v>3329</v>
      </c>
      <c r="B28" s="74">
        <v>116</v>
      </c>
      <c r="C28" s="74">
        <v>2554</v>
      </c>
      <c r="D28" s="74">
        <v>2553</v>
      </c>
      <c r="E28" s="74">
        <f>D28/C28*100</f>
        <v>99.96084573218481</v>
      </c>
    </row>
    <row r="29" spans="1:5" ht="24.95" customHeight="1" x14ac:dyDescent="0.15">
      <c r="A29" s="83" t="s">
        <v>3330</v>
      </c>
      <c r="B29" s="74">
        <v>116</v>
      </c>
      <c r="C29" s="74">
        <v>1649</v>
      </c>
      <c r="D29" s="74">
        <v>1649</v>
      </c>
      <c r="E29" s="74">
        <f>D29/C29*100</f>
        <v>100</v>
      </c>
    </row>
    <row r="30" spans="1:5" ht="24.95" customHeight="1" x14ac:dyDescent="0.15">
      <c r="A30" s="83" t="s">
        <v>3331</v>
      </c>
      <c r="B30" s="74"/>
      <c r="C30" s="74">
        <v>905</v>
      </c>
      <c r="D30" s="74">
        <v>904</v>
      </c>
      <c r="E30" s="74">
        <f>D30/C30*100</f>
        <v>99.88950276243094</v>
      </c>
    </row>
    <row r="31" spans="1:5" ht="24.95" customHeight="1" x14ac:dyDescent="0.15">
      <c r="A31" s="83" t="s">
        <v>3332</v>
      </c>
      <c r="B31" s="74"/>
      <c r="C31" s="74"/>
      <c r="D31" s="74">
        <v>0</v>
      </c>
      <c r="E31" s="74"/>
    </row>
    <row r="32" spans="1:5" ht="24.95" customHeight="1" x14ac:dyDescent="0.15">
      <c r="A32" s="81" t="s">
        <v>3333</v>
      </c>
      <c r="B32" s="74">
        <v>0</v>
      </c>
      <c r="C32" s="74"/>
      <c r="D32" s="74">
        <v>0</v>
      </c>
      <c r="E32" s="74"/>
    </row>
    <row r="33" spans="1:5" ht="24.95" customHeight="1" x14ac:dyDescent="0.15">
      <c r="A33" s="83" t="s">
        <v>3330</v>
      </c>
      <c r="B33" s="74"/>
      <c r="C33" s="74"/>
      <c r="D33" s="74">
        <v>0</v>
      </c>
      <c r="E33" s="74"/>
    </row>
    <row r="34" spans="1:5" ht="24.95" customHeight="1" x14ac:dyDescent="0.15">
      <c r="A34" s="83" t="s">
        <v>3331</v>
      </c>
      <c r="B34" s="74"/>
      <c r="C34" s="74"/>
      <c r="D34" s="74">
        <v>0</v>
      </c>
      <c r="E34" s="74"/>
    </row>
    <row r="35" spans="1:5" ht="24.95" customHeight="1" x14ac:dyDescent="0.15">
      <c r="A35" s="83" t="s">
        <v>3334</v>
      </c>
      <c r="B35" s="74"/>
      <c r="C35" s="74"/>
      <c r="D35" s="74">
        <v>0</v>
      </c>
      <c r="E35" s="74"/>
    </row>
    <row r="36" spans="1:5" ht="24.95" customHeight="1" x14ac:dyDescent="0.15">
      <c r="A36" s="81" t="s">
        <v>3335</v>
      </c>
      <c r="B36" s="74">
        <v>0</v>
      </c>
      <c r="C36" s="74"/>
      <c r="D36" s="74">
        <v>0</v>
      </c>
      <c r="E36" s="74"/>
    </row>
    <row r="37" spans="1:5" ht="24.95" customHeight="1" x14ac:dyDescent="0.15">
      <c r="A37" s="83" t="s">
        <v>3331</v>
      </c>
      <c r="B37" s="74"/>
      <c r="C37" s="74"/>
      <c r="D37" s="74">
        <v>0</v>
      </c>
      <c r="E37" s="74"/>
    </row>
    <row r="38" spans="1:5" ht="24.95" customHeight="1" x14ac:dyDescent="0.15">
      <c r="A38" s="83" t="s">
        <v>3336</v>
      </c>
      <c r="B38" s="74"/>
      <c r="C38" s="74"/>
      <c r="D38" s="74">
        <v>0</v>
      </c>
      <c r="E38" s="74"/>
    </row>
    <row r="39" spans="1:5" ht="24.95" customHeight="1" x14ac:dyDescent="0.15">
      <c r="A39" s="81" t="s">
        <v>783</v>
      </c>
      <c r="B39" s="74">
        <v>0</v>
      </c>
      <c r="C39" s="74"/>
      <c r="D39" s="74">
        <v>0</v>
      </c>
      <c r="E39" s="74"/>
    </row>
    <row r="40" spans="1:5" ht="24.95" customHeight="1" x14ac:dyDescent="0.15">
      <c r="A40" s="81" t="s">
        <v>3337</v>
      </c>
      <c r="B40" s="74">
        <v>0</v>
      </c>
      <c r="C40" s="74"/>
      <c r="D40" s="74">
        <v>0</v>
      </c>
      <c r="E40" s="74"/>
    </row>
    <row r="41" spans="1:5" ht="24.95" customHeight="1" x14ac:dyDescent="0.15">
      <c r="A41" s="83" t="s">
        <v>3338</v>
      </c>
      <c r="B41" s="74"/>
      <c r="C41" s="74"/>
      <c r="D41" s="74">
        <v>0</v>
      </c>
      <c r="E41" s="74"/>
    </row>
    <row r="42" spans="1:5" ht="24.95" customHeight="1" x14ac:dyDescent="0.15">
      <c r="A42" s="83" t="s">
        <v>3339</v>
      </c>
      <c r="B42" s="74"/>
      <c r="C42" s="74"/>
      <c r="D42" s="74">
        <v>0</v>
      </c>
      <c r="E42" s="74"/>
    </row>
    <row r="43" spans="1:5" ht="24.95" customHeight="1" x14ac:dyDescent="0.15">
      <c r="A43" s="83" t="s">
        <v>3340</v>
      </c>
      <c r="B43" s="74"/>
      <c r="C43" s="74"/>
      <c r="D43" s="74">
        <v>0</v>
      </c>
      <c r="E43" s="74"/>
    </row>
    <row r="44" spans="1:5" ht="24.95" customHeight="1" x14ac:dyDescent="0.15">
      <c r="A44" s="83" t="s">
        <v>3341</v>
      </c>
      <c r="B44" s="74"/>
      <c r="C44" s="74"/>
      <c r="D44" s="74">
        <v>0</v>
      </c>
      <c r="E44" s="74"/>
    </row>
    <row r="45" spans="1:5" ht="24.95" customHeight="1" x14ac:dyDescent="0.15">
      <c r="A45" s="81" t="s">
        <v>3342</v>
      </c>
      <c r="B45" s="74">
        <v>0</v>
      </c>
      <c r="C45" s="74"/>
      <c r="D45" s="74">
        <v>0</v>
      </c>
      <c r="E45" s="74"/>
    </row>
    <row r="46" spans="1:5" ht="24.95" customHeight="1" x14ac:dyDescent="0.15">
      <c r="A46" s="83" t="s">
        <v>3343</v>
      </c>
      <c r="B46" s="74"/>
      <c r="C46" s="74"/>
      <c r="D46" s="74">
        <v>0</v>
      </c>
      <c r="E46" s="74"/>
    </row>
    <row r="47" spans="1:5" ht="24.95" customHeight="1" x14ac:dyDescent="0.15">
      <c r="A47" s="83" t="s">
        <v>3344</v>
      </c>
      <c r="B47" s="74"/>
      <c r="C47" s="74"/>
      <c r="D47" s="74">
        <v>0</v>
      </c>
      <c r="E47" s="74"/>
    </row>
    <row r="48" spans="1:5" ht="24.95" customHeight="1" x14ac:dyDescent="0.15">
      <c r="A48" s="83" t="s">
        <v>3345</v>
      </c>
      <c r="B48" s="74"/>
      <c r="C48" s="74"/>
      <c r="D48" s="74">
        <v>0</v>
      </c>
      <c r="E48" s="74"/>
    </row>
    <row r="49" spans="1:5" ht="24.95" customHeight="1" x14ac:dyDescent="0.15">
      <c r="A49" s="83" t="s">
        <v>3346</v>
      </c>
      <c r="B49" s="74"/>
      <c r="C49" s="74"/>
      <c r="D49" s="74">
        <v>0</v>
      </c>
      <c r="E49" s="74"/>
    </row>
    <row r="50" spans="1:5" ht="24.95" customHeight="1" x14ac:dyDescent="0.15">
      <c r="A50" s="81" t="s">
        <v>862</v>
      </c>
      <c r="B50" s="74">
        <v>316657</v>
      </c>
      <c r="C50" s="74">
        <v>522379</v>
      </c>
      <c r="D50" s="74">
        <v>518584</v>
      </c>
      <c r="E50" s="74">
        <f>D50/C50*100</f>
        <v>99.27351597211987</v>
      </c>
    </row>
    <row r="51" spans="1:5" ht="24.95" customHeight="1" x14ac:dyDescent="0.15">
      <c r="A51" s="81" t="s">
        <v>3347</v>
      </c>
      <c r="B51" s="74">
        <v>292822</v>
      </c>
      <c r="C51" s="74">
        <v>395220</v>
      </c>
      <c r="D51" s="74">
        <v>392596</v>
      </c>
      <c r="E51" s="74">
        <f>D51/C51*100</f>
        <v>99.33606598856332</v>
      </c>
    </row>
    <row r="52" spans="1:5" ht="24.95" customHeight="1" x14ac:dyDescent="0.15">
      <c r="A52" s="83" t="s">
        <v>3348</v>
      </c>
      <c r="B52" s="74">
        <v>96820</v>
      </c>
      <c r="C52" s="74">
        <v>86353</v>
      </c>
      <c r="D52" s="74">
        <v>86353</v>
      </c>
      <c r="E52" s="74">
        <f>D52/C52*100</f>
        <v>100</v>
      </c>
    </row>
    <row r="53" spans="1:5" ht="24.95" customHeight="1" x14ac:dyDescent="0.15">
      <c r="A53" s="83" t="s">
        <v>3349</v>
      </c>
      <c r="B53" s="74">
        <v>171276</v>
      </c>
      <c r="C53" s="74">
        <v>246339</v>
      </c>
      <c r="D53" s="74">
        <v>243715</v>
      </c>
      <c r="E53" s="74">
        <f>D53/C53*100</f>
        <v>98.9348012292004</v>
      </c>
    </row>
    <row r="54" spans="1:5" ht="24.95" customHeight="1" x14ac:dyDescent="0.15">
      <c r="A54" s="83" t="s">
        <v>3350</v>
      </c>
      <c r="B54" s="74">
        <v>900</v>
      </c>
      <c r="C54" s="74">
        <v>975</v>
      </c>
      <c r="D54" s="74">
        <v>975</v>
      </c>
      <c r="E54" s="74">
        <f>D54/C54*100</f>
        <v>100</v>
      </c>
    </row>
    <row r="55" spans="1:5" ht="24.95" customHeight="1" x14ac:dyDescent="0.15">
      <c r="A55" s="83" t="s">
        <v>3351</v>
      </c>
      <c r="B55" s="74"/>
      <c r="C55" s="74">
        <v>9309</v>
      </c>
      <c r="D55" s="74">
        <v>9309</v>
      </c>
      <c r="E55" s="74">
        <f>D55/C55*100</f>
        <v>100</v>
      </c>
    </row>
    <row r="56" spans="1:5" ht="24.95" customHeight="1" x14ac:dyDescent="0.15">
      <c r="A56" s="83" t="s">
        <v>3352</v>
      </c>
      <c r="B56" s="74"/>
      <c r="C56" s="74">
        <v>10609</v>
      </c>
      <c r="D56" s="74">
        <v>10609</v>
      </c>
      <c r="E56" s="74">
        <f>D56/C56*100</f>
        <v>100</v>
      </c>
    </row>
    <row r="57" spans="1:5" ht="24.95" customHeight="1" x14ac:dyDescent="0.15">
      <c r="A57" s="83" t="s">
        <v>3353</v>
      </c>
      <c r="B57" s="74"/>
      <c r="C57" s="74">
        <v>152</v>
      </c>
      <c r="D57" s="74">
        <v>152</v>
      </c>
      <c r="E57" s="74">
        <f>D57/C57*100</f>
        <v>100</v>
      </c>
    </row>
    <row r="58" spans="1:5" ht="24.95" customHeight="1" x14ac:dyDescent="0.15">
      <c r="A58" s="83" t="s">
        <v>3354</v>
      </c>
      <c r="B58" s="74"/>
      <c r="C58" s="74">
        <v>0</v>
      </c>
      <c r="D58" s="74">
        <v>0</v>
      </c>
      <c r="E58" s="74"/>
    </row>
    <row r="59" spans="1:5" ht="24.95" customHeight="1" x14ac:dyDescent="0.15">
      <c r="A59" s="83" t="s">
        <v>3355</v>
      </c>
      <c r="B59" s="74"/>
      <c r="C59" s="74">
        <v>0</v>
      </c>
      <c r="D59" s="74">
        <v>0</v>
      </c>
      <c r="E59" s="74"/>
    </row>
    <row r="60" spans="1:5" ht="24.95" customHeight="1" x14ac:dyDescent="0.15">
      <c r="A60" s="83" t="s">
        <v>3356</v>
      </c>
      <c r="B60" s="74">
        <v>4000</v>
      </c>
      <c r="C60" s="74">
        <v>25932</v>
      </c>
      <c r="D60" s="74">
        <v>25932</v>
      </c>
      <c r="E60" s="74">
        <f>D60/C60*100</f>
        <v>100</v>
      </c>
    </row>
    <row r="61" spans="1:5" ht="24.95" customHeight="1" x14ac:dyDescent="0.15">
      <c r="A61" s="83" t="s">
        <v>3357</v>
      </c>
      <c r="B61" s="74"/>
      <c r="C61" s="74">
        <v>0</v>
      </c>
      <c r="D61" s="74">
        <v>0</v>
      </c>
      <c r="E61" s="74"/>
    </row>
    <row r="62" spans="1:5" ht="24.95" customHeight="1" x14ac:dyDescent="0.15">
      <c r="A62" s="83" t="s">
        <v>3358</v>
      </c>
      <c r="B62" s="74">
        <v>8</v>
      </c>
      <c r="C62" s="74">
        <v>2</v>
      </c>
      <c r="D62" s="74">
        <v>2</v>
      </c>
      <c r="E62" s="74">
        <f>D62/C62*100</f>
        <v>100</v>
      </c>
    </row>
    <row r="63" spans="1:5" ht="24.95" customHeight="1" x14ac:dyDescent="0.15">
      <c r="A63" s="83" t="s">
        <v>3359</v>
      </c>
      <c r="B63" s="74">
        <v>19818</v>
      </c>
      <c r="C63" s="74">
        <v>15549</v>
      </c>
      <c r="D63" s="74">
        <v>15549</v>
      </c>
      <c r="E63" s="74">
        <f>D63/C63*100</f>
        <v>100</v>
      </c>
    </row>
    <row r="64" spans="1:5" ht="24.95" customHeight="1" x14ac:dyDescent="0.15">
      <c r="A64" s="81" t="s">
        <v>3360</v>
      </c>
      <c r="B64" s="74">
        <v>10370</v>
      </c>
      <c r="C64" s="74">
        <v>15659</v>
      </c>
      <c r="D64" s="74">
        <v>15659</v>
      </c>
      <c r="E64" s="74">
        <f>D64/C64*100</f>
        <v>100</v>
      </c>
    </row>
    <row r="65" spans="1:5" ht="24.95" customHeight="1" x14ac:dyDescent="0.15">
      <c r="A65" s="83" t="s">
        <v>3348</v>
      </c>
      <c r="B65" s="74">
        <v>1470</v>
      </c>
      <c r="C65" s="74">
        <v>5500</v>
      </c>
      <c r="D65" s="74">
        <v>5500</v>
      </c>
      <c r="E65" s="74">
        <f>D65/C65*100</f>
        <v>100</v>
      </c>
    </row>
    <row r="66" spans="1:5" ht="24.95" customHeight="1" x14ac:dyDescent="0.15">
      <c r="A66" s="83" t="s">
        <v>3349</v>
      </c>
      <c r="B66" s="74">
        <v>8900</v>
      </c>
      <c r="C66" s="74">
        <v>10159</v>
      </c>
      <c r="D66" s="74">
        <v>10159</v>
      </c>
      <c r="E66" s="74">
        <f>D66/C66*100</f>
        <v>100</v>
      </c>
    </row>
    <row r="67" spans="1:5" ht="24.95" customHeight="1" x14ac:dyDescent="0.15">
      <c r="A67" s="83" t="s">
        <v>3361</v>
      </c>
      <c r="B67" s="74">
        <v>0</v>
      </c>
      <c r="C67" s="74">
        <v>0</v>
      </c>
      <c r="D67" s="74">
        <v>0</v>
      </c>
      <c r="E67" s="74"/>
    </row>
    <row r="68" spans="1:5" ht="24.95" customHeight="1" x14ac:dyDescent="0.15">
      <c r="A68" s="81" t="s">
        <v>3362</v>
      </c>
      <c r="B68" s="74">
        <v>615</v>
      </c>
      <c r="C68" s="74">
        <v>854</v>
      </c>
      <c r="D68" s="74">
        <v>149</v>
      </c>
      <c r="E68" s="74">
        <f>D68/C68*100</f>
        <v>17.447306791569087</v>
      </c>
    </row>
    <row r="69" spans="1:5" ht="24.95" customHeight="1" x14ac:dyDescent="0.15">
      <c r="A69" s="81" t="s">
        <v>3363</v>
      </c>
      <c r="B69" s="74">
        <v>8650</v>
      </c>
      <c r="C69" s="74">
        <v>2644</v>
      </c>
      <c r="D69" s="74">
        <v>2234</v>
      </c>
      <c r="E69" s="74">
        <f>D69/C69*100</f>
        <v>84.49319213313163</v>
      </c>
    </row>
    <row r="70" spans="1:5" ht="24.95" customHeight="1" x14ac:dyDescent="0.15">
      <c r="A70" s="83" t="s">
        <v>3364</v>
      </c>
      <c r="B70" s="74">
        <v>500</v>
      </c>
      <c r="C70" s="74">
        <v>31</v>
      </c>
      <c r="D70" s="74">
        <v>31</v>
      </c>
      <c r="E70" s="74">
        <f>D70/C70*100</f>
        <v>100</v>
      </c>
    </row>
    <row r="71" spans="1:5" ht="24.95" customHeight="1" x14ac:dyDescent="0.15">
      <c r="A71" s="83" t="s">
        <v>3365</v>
      </c>
      <c r="B71" s="74">
        <v>2000</v>
      </c>
      <c r="C71" s="74">
        <v>1305</v>
      </c>
      <c r="D71" s="74">
        <v>1305</v>
      </c>
      <c r="E71" s="74">
        <f>D71/C71*100</f>
        <v>100</v>
      </c>
    </row>
    <row r="72" spans="1:5" ht="24.95" customHeight="1" x14ac:dyDescent="0.15">
      <c r="A72" s="83" t="s">
        <v>3366</v>
      </c>
      <c r="B72" s="74">
        <v>0</v>
      </c>
      <c r="C72" s="74">
        <v>0</v>
      </c>
      <c r="D72" s="74">
        <v>0</v>
      </c>
      <c r="E72" s="74"/>
    </row>
    <row r="73" spans="1:5" ht="24.95" customHeight="1" x14ac:dyDescent="0.15">
      <c r="A73" s="83" t="s">
        <v>3367</v>
      </c>
      <c r="B73" s="74">
        <v>0</v>
      </c>
      <c r="C73" s="74">
        <v>0</v>
      </c>
      <c r="D73" s="74">
        <v>0</v>
      </c>
      <c r="E73" s="74"/>
    </row>
    <row r="74" spans="1:5" ht="24.95" customHeight="1" x14ac:dyDescent="0.15">
      <c r="A74" s="83" t="s">
        <v>3368</v>
      </c>
      <c r="B74" s="74">
        <v>6150</v>
      </c>
      <c r="C74" s="74">
        <v>1308</v>
      </c>
      <c r="D74" s="74">
        <v>898</v>
      </c>
      <c r="E74" s="74">
        <f>D74/C74*100</f>
        <v>68.65443425076452</v>
      </c>
    </row>
    <row r="75" spans="1:5" ht="24.95" customHeight="1" x14ac:dyDescent="0.15">
      <c r="A75" s="81" t="s">
        <v>3369</v>
      </c>
      <c r="B75" s="74">
        <v>4200</v>
      </c>
      <c r="C75" s="74">
        <v>3202</v>
      </c>
      <c r="D75" s="74">
        <v>3146</v>
      </c>
      <c r="E75" s="74">
        <f>D75/C75*100</f>
        <v>98.25109306683323</v>
      </c>
    </row>
    <row r="76" spans="1:5" ht="24.95" customHeight="1" x14ac:dyDescent="0.15">
      <c r="A76" s="83" t="s">
        <v>3370</v>
      </c>
      <c r="B76" s="74">
        <v>4000</v>
      </c>
      <c r="C76" s="74">
        <v>106</v>
      </c>
      <c r="D76" s="74">
        <v>106</v>
      </c>
      <c r="E76" s="74">
        <f>D76/C76*100</f>
        <v>100</v>
      </c>
    </row>
    <row r="77" spans="1:5" ht="24.95" customHeight="1" x14ac:dyDescent="0.15">
      <c r="A77" s="83" t="s">
        <v>3371</v>
      </c>
      <c r="B77" s="74"/>
      <c r="C77" s="74">
        <v>117</v>
      </c>
      <c r="D77" s="74">
        <v>117</v>
      </c>
      <c r="E77" s="74">
        <f>D77/C77*100</f>
        <v>100</v>
      </c>
    </row>
    <row r="78" spans="1:5" ht="24.95" customHeight="1" x14ac:dyDescent="0.15">
      <c r="A78" s="83" t="s">
        <v>3372</v>
      </c>
      <c r="B78" s="74">
        <v>200</v>
      </c>
      <c r="C78" s="74">
        <v>2979</v>
      </c>
      <c r="D78" s="74">
        <v>2923</v>
      </c>
      <c r="E78" s="74">
        <f>D78/C78*100</f>
        <v>98.12017455521988</v>
      </c>
    </row>
    <row r="79" spans="1:5" ht="24.95" customHeight="1" x14ac:dyDescent="0.15">
      <c r="A79" s="81" t="s">
        <v>3373</v>
      </c>
      <c r="B79" s="74">
        <v>0</v>
      </c>
      <c r="C79" s="74">
        <v>104800</v>
      </c>
      <c r="D79" s="74">
        <v>104800</v>
      </c>
      <c r="E79" s="74">
        <f>D79/C79*100</f>
        <v>100</v>
      </c>
    </row>
    <row r="80" spans="1:5" ht="24.95" customHeight="1" x14ac:dyDescent="0.15">
      <c r="A80" s="83" t="s">
        <v>3374</v>
      </c>
      <c r="B80" s="74"/>
      <c r="C80" s="74">
        <v>63500</v>
      </c>
      <c r="D80" s="74">
        <v>63500</v>
      </c>
      <c r="E80" s="74">
        <f>D80/C80*100</f>
        <v>100</v>
      </c>
    </row>
    <row r="81" spans="1:5" ht="24.95" customHeight="1" x14ac:dyDescent="0.15">
      <c r="A81" s="83" t="s">
        <v>3375</v>
      </c>
      <c r="B81" s="74"/>
      <c r="C81" s="74">
        <v>17000</v>
      </c>
      <c r="D81" s="74">
        <v>17000</v>
      </c>
      <c r="E81" s="74">
        <f>D81/C81*100</f>
        <v>100</v>
      </c>
    </row>
    <row r="82" spans="1:5" ht="24.95" customHeight="1" x14ac:dyDescent="0.15">
      <c r="A82" s="83" t="s">
        <v>3376</v>
      </c>
      <c r="B82" s="74"/>
      <c r="C82" s="74">
        <v>24300</v>
      </c>
      <c r="D82" s="74">
        <v>24300</v>
      </c>
      <c r="E82" s="74">
        <f>D82/C82*100</f>
        <v>100</v>
      </c>
    </row>
    <row r="83" spans="1:5" ht="24.95" customHeight="1" x14ac:dyDescent="0.15">
      <c r="A83" s="81" t="s">
        <v>3377</v>
      </c>
      <c r="B83" s="74">
        <v>0</v>
      </c>
      <c r="C83" s="74">
        <v>0</v>
      </c>
      <c r="D83" s="74">
        <v>0</v>
      </c>
      <c r="E83" s="74"/>
    </row>
    <row r="84" spans="1:5" ht="24.95" customHeight="1" x14ac:dyDescent="0.15">
      <c r="A84" s="83" t="s">
        <v>3374</v>
      </c>
      <c r="B84" s="74"/>
      <c r="C84" s="74">
        <v>0</v>
      </c>
      <c r="D84" s="74">
        <v>0</v>
      </c>
      <c r="E84" s="74"/>
    </row>
    <row r="85" spans="1:5" ht="24.95" customHeight="1" x14ac:dyDescent="0.15">
      <c r="A85" s="83" t="s">
        <v>3375</v>
      </c>
      <c r="B85" s="74"/>
      <c r="C85" s="74">
        <v>0</v>
      </c>
      <c r="D85" s="74">
        <v>0</v>
      </c>
      <c r="E85" s="74"/>
    </row>
    <row r="86" spans="1:5" ht="24.95" customHeight="1" x14ac:dyDescent="0.15">
      <c r="A86" s="83" t="s">
        <v>3378</v>
      </c>
      <c r="B86" s="74"/>
      <c r="C86" s="74">
        <v>0</v>
      </c>
      <c r="D86" s="74">
        <v>0</v>
      </c>
      <c r="E86" s="74"/>
    </row>
    <row r="87" spans="1:5" ht="24.95" customHeight="1" x14ac:dyDescent="0.15">
      <c r="A87" s="81" t="s">
        <v>3379</v>
      </c>
      <c r="B87" s="74">
        <v>0</v>
      </c>
      <c r="C87" s="74">
        <v>0</v>
      </c>
      <c r="D87" s="74">
        <v>0</v>
      </c>
      <c r="E87" s="74"/>
    </row>
    <row r="88" spans="1:5" ht="24.95" customHeight="1" x14ac:dyDescent="0.15">
      <c r="A88" s="83" t="s">
        <v>3380</v>
      </c>
      <c r="B88" s="74"/>
      <c r="C88" s="74">
        <v>0</v>
      </c>
      <c r="D88" s="74">
        <v>0</v>
      </c>
      <c r="E88" s="74"/>
    </row>
    <row r="89" spans="1:5" ht="24.95" customHeight="1" x14ac:dyDescent="0.15">
      <c r="A89" s="83" t="s">
        <v>3381</v>
      </c>
      <c r="B89" s="74"/>
      <c r="C89" s="74">
        <v>0</v>
      </c>
      <c r="D89" s="74">
        <v>0</v>
      </c>
      <c r="E89" s="74"/>
    </row>
    <row r="90" spans="1:5" ht="24.95" customHeight="1" x14ac:dyDescent="0.15">
      <c r="A90" s="83" t="s">
        <v>3382</v>
      </c>
      <c r="B90" s="74"/>
      <c r="C90" s="74">
        <v>0</v>
      </c>
      <c r="D90" s="74">
        <v>0</v>
      </c>
      <c r="E90" s="74"/>
    </row>
    <row r="91" spans="1:5" ht="24.95" customHeight="1" x14ac:dyDescent="0.15">
      <c r="A91" s="83" t="s">
        <v>3383</v>
      </c>
      <c r="B91" s="74"/>
      <c r="C91" s="74">
        <v>0</v>
      </c>
      <c r="D91" s="74">
        <v>0</v>
      </c>
      <c r="E91" s="74"/>
    </row>
    <row r="92" spans="1:5" ht="24.95" customHeight="1" x14ac:dyDescent="0.15">
      <c r="A92" s="83" t="s">
        <v>3384</v>
      </c>
      <c r="B92" s="74"/>
      <c r="C92" s="74">
        <v>0</v>
      </c>
      <c r="D92" s="74">
        <v>0</v>
      </c>
      <c r="E92" s="74"/>
    </row>
    <row r="93" spans="1:5" ht="24.95" customHeight="1" x14ac:dyDescent="0.15">
      <c r="A93" s="81" t="s">
        <v>3385</v>
      </c>
      <c r="B93" s="74">
        <v>0</v>
      </c>
      <c r="C93" s="74">
        <v>0</v>
      </c>
      <c r="D93" s="74">
        <v>0</v>
      </c>
      <c r="E93" s="74"/>
    </row>
    <row r="94" spans="1:5" ht="24.95" customHeight="1" x14ac:dyDescent="0.15">
      <c r="A94" s="83" t="s">
        <v>3386</v>
      </c>
      <c r="B94" s="74"/>
      <c r="C94" s="74">
        <v>0</v>
      </c>
      <c r="D94" s="74">
        <v>0</v>
      </c>
      <c r="E94" s="74"/>
    </row>
    <row r="95" spans="1:5" ht="24.95" customHeight="1" x14ac:dyDescent="0.15">
      <c r="A95" s="83" t="s">
        <v>3387</v>
      </c>
      <c r="B95" s="74"/>
      <c r="C95" s="74">
        <v>0</v>
      </c>
      <c r="D95" s="74">
        <v>0</v>
      </c>
      <c r="E95" s="74"/>
    </row>
    <row r="96" spans="1:5" ht="24.95" customHeight="1" x14ac:dyDescent="0.15">
      <c r="A96" s="81" t="s">
        <v>885</v>
      </c>
      <c r="B96" s="74">
        <v>2515</v>
      </c>
      <c r="C96" s="74">
        <v>467</v>
      </c>
      <c r="D96" s="74">
        <v>467</v>
      </c>
      <c r="E96" s="74">
        <f>D96/C96*100</f>
        <v>100</v>
      </c>
    </row>
    <row r="97" spans="1:5" ht="24.95" customHeight="1" x14ac:dyDescent="0.15">
      <c r="A97" s="81" t="s">
        <v>3388</v>
      </c>
      <c r="B97" s="74">
        <v>2515</v>
      </c>
      <c r="C97" s="74">
        <v>467</v>
      </c>
      <c r="D97" s="74">
        <v>467</v>
      </c>
      <c r="E97" s="74">
        <f>D97/C97*100</f>
        <v>100</v>
      </c>
    </row>
    <row r="98" spans="1:5" ht="24.95" customHeight="1" x14ac:dyDescent="0.15">
      <c r="A98" s="83" t="s">
        <v>3331</v>
      </c>
      <c r="B98" s="74"/>
      <c r="C98" s="74">
        <v>0</v>
      </c>
      <c r="D98" s="74">
        <v>0</v>
      </c>
      <c r="E98" s="74"/>
    </row>
    <row r="99" spans="1:5" ht="24.95" customHeight="1" x14ac:dyDescent="0.15">
      <c r="A99" s="83" t="s">
        <v>3389</v>
      </c>
      <c r="B99" s="74"/>
      <c r="C99" s="74">
        <v>0</v>
      </c>
      <c r="D99" s="74">
        <v>0</v>
      </c>
      <c r="E99" s="74"/>
    </row>
    <row r="100" spans="1:5" ht="24.95" customHeight="1" x14ac:dyDescent="0.15">
      <c r="A100" s="83" t="s">
        <v>3390</v>
      </c>
      <c r="B100" s="74"/>
      <c r="C100" s="74">
        <v>0</v>
      </c>
      <c r="D100" s="74">
        <v>0</v>
      </c>
      <c r="E100" s="74"/>
    </row>
    <row r="101" spans="1:5" ht="24.95" customHeight="1" x14ac:dyDescent="0.15">
      <c r="A101" s="83" t="s">
        <v>3391</v>
      </c>
      <c r="B101" s="74">
        <v>2515</v>
      </c>
      <c r="C101" s="74">
        <v>467</v>
      </c>
      <c r="D101" s="74">
        <v>467</v>
      </c>
      <c r="E101" s="74">
        <f>D101/C101*100</f>
        <v>100</v>
      </c>
    </row>
    <row r="102" spans="1:5" ht="24.95" customHeight="1" x14ac:dyDescent="0.15">
      <c r="A102" s="81" t="s">
        <v>3392</v>
      </c>
      <c r="B102" s="74">
        <v>0</v>
      </c>
      <c r="C102" s="74">
        <v>0</v>
      </c>
      <c r="D102" s="74">
        <v>0</v>
      </c>
      <c r="E102" s="74"/>
    </row>
    <row r="103" spans="1:5" ht="24.95" customHeight="1" x14ac:dyDescent="0.15">
      <c r="A103" s="83" t="s">
        <v>3331</v>
      </c>
      <c r="B103" s="74"/>
      <c r="C103" s="74">
        <v>0</v>
      </c>
      <c r="D103" s="74">
        <v>0</v>
      </c>
      <c r="E103" s="74"/>
    </row>
    <row r="104" spans="1:5" ht="24.95" customHeight="1" x14ac:dyDescent="0.15">
      <c r="A104" s="83" t="s">
        <v>3389</v>
      </c>
      <c r="B104" s="74"/>
      <c r="C104" s="74">
        <v>0</v>
      </c>
      <c r="D104" s="74">
        <v>0</v>
      </c>
      <c r="E104" s="74"/>
    </row>
    <row r="105" spans="1:5" ht="24.95" customHeight="1" x14ac:dyDescent="0.15">
      <c r="A105" s="83" t="s">
        <v>3393</v>
      </c>
      <c r="B105" s="74"/>
      <c r="C105" s="74">
        <v>0</v>
      </c>
      <c r="D105" s="74">
        <v>0</v>
      </c>
      <c r="E105" s="74"/>
    </row>
    <row r="106" spans="1:5" ht="24.95" customHeight="1" x14ac:dyDescent="0.15">
      <c r="A106" s="83" t="s">
        <v>3394</v>
      </c>
      <c r="B106" s="74"/>
      <c r="C106" s="74">
        <v>0</v>
      </c>
      <c r="D106" s="74">
        <v>0</v>
      </c>
      <c r="E106" s="74"/>
    </row>
    <row r="107" spans="1:5" ht="24.95" customHeight="1" x14ac:dyDescent="0.15">
      <c r="A107" s="81" t="s">
        <v>3395</v>
      </c>
      <c r="B107" s="74">
        <v>0</v>
      </c>
      <c r="C107" s="74">
        <v>0</v>
      </c>
      <c r="D107" s="74">
        <v>0</v>
      </c>
      <c r="E107" s="74"/>
    </row>
    <row r="108" spans="1:5" ht="24.95" customHeight="1" x14ac:dyDescent="0.15">
      <c r="A108" s="83" t="s">
        <v>3396</v>
      </c>
      <c r="B108" s="74"/>
      <c r="C108" s="74">
        <v>0</v>
      </c>
      <c r="D108" s="74">
        <v>0</v>
      </c>
      <c r="E108" s="74"/>
    </row>
    <row r="109" spans="1:5" ht="24.95" customHeight="1" x14ac:dyDescent="0.15">
      <c r="A109" s="83" t="s">
        <v>3397</v>
      </c>
      <c r="B109" s="74"/>
      <c r="C109" s="74">
        <v>0</v>
      </c>
      <c r="D109" s="74">
        <v>0</v>
      </c>
      <c r="E109" s="74"/>
    </row>
    <row r="110" spans="1:5" ht="24.95" customHeight="1" x14ac:dyDescent="0.15">
      <c r="A110" s="83" t="s">
        <v>3398</v>
      </c>
      <c r="B110" s="74"/>
      <c r="C110" s="74">
        <v>0</v>
      </c>
      <c r="D110" s="74">
        <v>0</v>
      </c>
      <c r="E110" s="74"/>
    </row>
    <row r="111" spans="1:5" ht="24.95" customHeight="1" x14ac:dyDescent="0.15">
      <c r="A111" s="83" t="s">
        <v>3399</v>
      </c>
      <c r="B111" s="74"/>
      <c r="C111" s="74">
        <v>0</v>
      </c>
      <c r="D111" s="74">
        <v>0</v>
      </c>
      <c r="E111" s="74"/>
    </row>
    <row r="112" spans="1:5" ht="24.95" customHeight="1" x14ac:dyDescent="0.15">
      <c r="A112" s="81" t="s">
        <v>3400</v>
      </c>
      <c r="B112" s="74">
        <v>0</v>
      </c>
      <c r="C112" s="74">
        <v>0</v>
      </c>
      <c r="D112" s="74">
        <v>0</v>
      </c>
      <c r="E112" s="74"/>
    </row>
    <row r="113" spans="1:5" ht="24.95" customHeight="1" x14ac:dyDescent="0.15">
      <c r="A113" s="83" t="s">
        <v>3401</v>
      </c>
      <c r="B113" s="74"/>
      <c r="C113" s="74">
        <v>0</v>
      </c>
      <c r="D113" s="74">
        <v>0</v>
      </c>
      <c r="E113" s="74"/>
    </row>
    <row r="114" spans="1:5" ht="24.95" customHeight="1" x14ac:dyDescent="0.15">
      <c r="A114" s="83" t="s">
        <v>3402</v>
      </c>
      <c r="B114" s="74"/>
      <c r="C114" s="74">
        <v>0</v>
      </c>
      <c r="D114" s="74">
        <v>0</v>
      </c>
      <c r="E114" s="74"/>
    </row>
    <row r="115" spans="1:5" ht="24.95" customHeight="1" x14ac:dyDescent="0.15">
      <c r="A115" s="81" t="s">
        <v>3403</v>
      </c>
      <c r="B115" s="74">
        <v>0</v>
      </c>
      <c r="C115" s="74">
        <v>0</v>
      </c>
      <c r="D115" s="74">
        <v>0</v>
      </c>
      <c r="E115" s="74"/>
    </row>
    <row r="116" spans="1:5" ht="24.95" customHeight="1" x14ac:dyDescent="0.15">
      <c r="A116" s="83" t="s">
        <v>3404</v>
      </c>
      <c r="B116" s="74"/>
      <c r="C116" s="74">
        <v>0</v>
      </c>
      <c r="D116" s="74">
        <v>0</v>
      </c>
      <c r="E116" s="74"/>
    </row>
    <row r="117" spans="1:5" ht="24.95" customHeight="1" x14ac:dyDescent="0.15">
      <c r="A117" s="83" t="s">
        <v>3405</v>
      </c>
      <c r="B117" s="74"/>
      <c r="C117" s="74">
        <v>0</v>
      </c>
      <c r="D117" s="74">
        <v>0</v>
      </c>
      <c r="E117" s="74"/>
    </row>
    <row r="118" spans="1:5" ht="24.95" customHeight="1" x14ac:dyDescent="0.15">
      <c r="A118" s="83" t="s">
        <v>3406</v>
      </c>
      <c r="B118" s="74"/>
      <c r="C118" s="74">
        <v>0</v>
      </c>
      <c r="D118" s="74">
        <v>0</v>
      </c>
      <c r="E118" s="74"/>
    </row>
    <row r="119" spans="1:5" ht="24.95" customHeight="1" x14ac:dyDescent="0.15">
      <c r="A119" s="83" t="s">
        <v>3407</v>
      </c>
      <c r="B119" s="74"/>
      <c r="C119" s="74">
        <v>0</v>
      </c>
      <c r="D119" s="74">
        <v>0</v>
      </c>
      <c r="E119" s="74"/>
    </row>
    <row r="120" spans="1:5" ht="24.95" customHeight="1" x14ac:dyDescent="0.15">
      <c r="A120" s="81" t="s">
        <v>1010</v>
      </c>
      <c r="B120" s="74">
        <v>0</v>
      </c>
      <c r="C120" s="74">
        <v>0</v>
      </c>
      <c r="D120" s="74">
        <v>0</v>
      </c>
      <c r="E120" s="74"/>
    </row>
    <row r="121" spans="1:5" ht="24.95" customHeight="1" x14ac:dyDescent="0.15">
      <c r="A121" s="81" t="s">
        <v>3408</v>
      </c>
      <c r="B121" s="74">
        <v>0</v>
      </c>
      <c r="C121" s="74">
        <v>0</v>
      </c>
      <c r="D121" s="74">
        <v>0</v>
      </c>
      <c r="E121" s="74"/>
    </row>
    <row r="122" spans="1:5" ht="24.95" customHeight="1" x14ac:dyDescent="0.15">
      <c r="A122" s="83" t="s">
        <v>3409</v>
      </c>
      <c r="B122" s="74"/>
      <c r="C122" s="74">
        <v>0</v>
      </c>
      <c r="D122" s="74">
        <v>0</v>
      </c>
      <c r="E122" s="74"/>
    </row>
    <row r="123" spans="1:5" ht="24.95" customHeight="1" x14ac:dyDescent="0.15">
      <c r="A123" s="83" t="s">
        <v>3410</v>
      </c>
      <c r="B123" s="74"/>
      <c r="C123" s="74">
        <v>0</v>
      </c>
      <c r="D123" s="74">
        <v>0</v>
      </c>
      <c r="E123" s="74"/>
    </row>
    <row r="124" spans="1:5" ht="24.95" customHeight="1" x14ac:dyDescent="0.15">
      <c r="A124" s="83" t="s">
        <v>3411</v>
      </c>
      <c r="B124" s="74"/>
      <c r="C124" s="74">
        <v>0</v>
      </c>
      <c r="D124" s="74">
        <v>0</v>
      </c>
      <c r="E124" s="74"/>
    </row>
    <row r="125" spans="1:5" ht="24.95" customHeight="1" x14ac:dyDescent="0.15">
      <c r="A125" s="83" t="s">
        <v>3412</v>
      </c>
      <c r="B125" s="74"/>
      <c r="C125" s="74">
        <v>0</v>
      </c>
      <c r="D125" s="74">
        <v>0</v>
      </c>
      <c r="E125" s="74"/>
    </row>
    <row r="126" spans="1:5" ht="24.95" customHeight="1" x14ac:dyDescent="0.15">
      <c r="A126" s="81" t="s">
        <v>3413</v>
      </c>
      <c r="B126" s="74">
        <v>0</v>
      </c>
      <c r="C126" s="74">
        <v>0</v>
      </c>
      <c r="D126" s="74">
        <v>0</v>
      </c>
      <c r="E126" s="74"/>
    </row>
    <row r="127" spans="1:5" ht="24.95" customHeight="1" x14ac:dyDescent="0.15">
      <c r="A127" s="83" t="s">
        <v>3411</v>
      </c>
      <c r="B127" s="74"/>
      <c r="C127" s="74">
        <v>0</v>
      </c>
      <c r="D127" s="74">
        <v>0</v>
      </c>
      <c r="E127" s="74"/>
    </row>
    <row r="128" spans="1:5" ht="24.95" customHeight="1" x14ac:dyDescent="0.15">
      <c r="A128" s="83" t="s">
        <v>3414</v>
      </c>
      <c r="B128" s="74"/>
      <c r="C128" s="74">
        <v>0</v>
      </c>
      <c r="D128" s="74">
        <v>0</v>
      </c>
      <c r="E128" s="74"/>
    </row>
    <row r="129" spans="1:5" ht="24.95" customHeight="1" x14ac:dyDescent="0.15">
      <c r="A129" s="83" t="s">
        <v>3415</v>
      </c>
      <c r="B129" s="74"/>
      <c r="C129" s="74">
        <v>0</v>
      </c>
      <c r="D129" s="74">
        <v>0</v>
      </c>
      <c r="E129" s="74"/>
    </row>
    <row r="130" spans="1:5" ht="24.95" customHeight="1" x14ac:dyDescent="0.15">
      <c r="A130" s="83" t="s">
        <v>3416</v>
      </c>
      <c r="B130" s="74"/>
      <c r="C130" s="74">
        <v>0</v>
      </c>
      <c r="D130" s="74">
        <v>0</v>
      </c>
      <c r="E130" s="74"/>
    </row>
    <row r="131" spans="1:5" ht="24.95" customHeight="1" x14ac:dyDescent="0.15">
      <c r="A131" s="81" t="s">
        <v>3417</v>
      </c>
      <c r="B131" s="74">
        <v>0</v>
      </c>
      <c r="C131" s="74">
        <v>0</v>
      </c>
      <c r="D131" s="74">
        <v>0</v>
      </c>
      <c r="E131" s="74"/>
    </row>
    <row r="132" spans="1:5" ht="24.95" customHeight="1" x14ac:dyDescent="0.15">
      <c r="A132" s="83" t="s">
        <v>3418</v>
      </c>
      <c r="B132" s="74"/>
      <c r="C132" s="74">
        <v>0</v>
      </c>
      <c r="D132" s="74">
        <v>0</v>
      </c>
      <c r="E132" s="74"/>
    </row>
    <row r="133" spans="1:5" ht="24.95" customHeight="1" x14ac:dyDescent="0.15">
      <c r="A133" s="83" t="s">
        <v>3419</v>
      </c>
      <c r="B133" s="74"/>
      <c r="C133" s="74">
        <v>0</v>
      </c>
      <c r="D133" s="74">
        <v>0</v>
      </c>
      <c r="E133" s="74"/>
    </row>
    <row r="134" spans="1:5" ht="24.95" customHeight="1" x14ac:dyDescent="0.15">
      <c r="A134" s="83" t="s">
        <v>3420</v>
      </c>
      <c r="B134" s="74"/>
      <c r="C134" s="74">
        <v>0</v>
      </c>
      <c r="D134" s="74">
        <v>0</v>
      </c>
      <c r="E134" s="74"/>
    </row>
    <row r="135" spans="1:5" ht="24.95" customHeight="1" x14ac:dyDescent="0.15">
      <c r="A135" s="83" t="s">
        <v>3421</v>
      </c>
      <c r="B135" s="74"/>
      <c r="C135" s="74">
        <v>0</v>
      </c>
      <c r="D135" s="74">
        <v>0</v>
      </c>
      <c r="E135" s="74"/>
    </row>
    <row r="136" spans="1:5" ht="24.95" customHeight="1" x14ac:dyDescent="0.15">
      <c r="A136" s="81" t="s">
        <v>3422</v>
      </c>
      <c r="B136" s="74">
        <v>0</v>
      </c>
      <c r="C136" s="74">
        <v>0</v>
      </c>
      <c r="D136" s="74">
        <v>0</v>
      </c>
      <c r="E136" s="74"/>
    </row>
    <row r="137" spans="1:5" ht="24.95" customHeight="1" x14ac:dyDescent="0.15">
      <c r="A137" s="83" t="s">
        <v>3423</v>
      </c>
      <c r="B137" s="74"/>
      <c r="C137" s="74">
        <v>0</v>
      </c>
      <c r="D137" s="74">
        <v>0</v>
      </c>
      <c r="E137" s="74"/>
    </row>
    <row r="138" spans="1:5" ht="24.95" customHeight="1" x14ac:dyDescent="0.15">
      <c r="A138" s="83" t="s">
        <v>3424</v>
      </c>
      <c r="B138" s="74"/>
      <c r="C138" s="74">
        <v>0</v>
      </c>
      <c r="D138" s="74">
        <v>0</v>
      </c>
      <c r="E138" s="74"/>
    </row>
    <row r="139" spans="1:5" ht="24.95" customHeight="1" x14ac:dyDescent="0.15">
      <c r="A139" s="83" t="s">
        <v>3425</v>
      </c>
      <c r="B139" s="74"/>
      <c r="C139" s="74">
        <v>0</v>
      </c>
      <c r="D139" s="74">
        <v>0</v>
      </c>
      <c r="E139" s="74"/>
    </row>
    <row r="140" spans="1:5" ht="24.95" customHeight="1" x14ac:dyDescent="0.15">
      <c r="A140" s="83" t="s">
        <v>3426</v>
      </c>
      <c r="B140" s="74"/>
      <c r="C140" s="74">
        <v>0</v>
      </c>
      <c r="D140" s="74">
        <v>0</v>
      </c>
      <c r="E140" s="74"/>
    </row>
    <row r="141" spans="1:5" ht="24.95" customHeight="1" x14ac:dyDescent="0.15">
      <c r="A141" s="83" t="s">
        <v>3427</v>
      </c>
      <c r="B141" s="74"/>
      <c r="C141" s="74">
        <v>0</v>
      </c>
      <c r="D141" s="74">
        <v>0</v>
      </c>
      <c r="E141" s="74"/>
    </row>
    <row r="142" spans="1:5" ht="24.95" customHeight="1" x14ac:dyDescent="0.15">
      <c r="A142" s="83" t="s">
        <v>3428</v>
      </c>
      <c r="B142" s="74"/>
      <c r="C142" s="74">
        <v>0</v>
      </c>
      <c r="D142" s="74">
        <v>0</v>
      </c>
      <c r="E142" s="74"/>
    </row>
    <row r="143" spans="1:5" ht="24.95" customHeight="1" x14ac:dyDescent="0.15">
      <c r="A143" s="83" t="s">
        <v>3429</v>
      </c>
      <c r="B143" s="74"/>
      <c r="C143" s="74">
        <v>0</v>
      </c>
      <c r="D143" s="74">
        <v>0</v>
      </c>
      <c r="E143" s="74"/>
    </row>
    <row r="144" spans="1:5" ht="24.95" customHeight="1" x14ac:dyDescent="0.15">
      <c r="A144" s="83" t="s">
        <v>3430</v>
      </c>
      <c r="B144" s="74"/>
      <c r="C144" s="74">
        <v>0</v>
      </c>
      <c r="D144" s="74">
        <v>0</v>
      </c>
      <c r="E144" s="74"/>
    </row>
    <row r="145" spans="1:5" ht="24.95" customHeight="1" x14ac:dyDescent="0.15">
      <c r="A145" s="81" t="s">
        <v>3431</v>
      </c>
      <c r="B145" s="74">
        <v>0</v>
      </c>
      <c r="C145" s="74">
        <v>0</v>
      </c>
      <c r="D145" s="74">
        <v>0</v>
      </c>
      <c r="E145" s="74"/>
    </row>
    <row r="146" spans="1:5" ht="24.95" customHeight="1" x14ac:dyDescent="0.15">
      <c r="A146" s="83" t="s">
        <v>3432</v>
      </c>
      <c r="B146" s="74"/>
      <c r="C146" s="74">
        <v>0</v>
      </c>
      <c r="D146" s="74">
        <v>0</v>
      </c>
      <c r="E146" s="74"/>
    </row>
    <row r="147" spans="1:5" ht="24.95" customHeight="1" x14ac:dyDescent="0.15">
      <c r="A147" s="83" t="s">
        <v>3433</v>
      </c>
      <c r="B147" s="74"/>
      <c r="C147" s="74">
        <v>0</v>
      </c>
      <c r="D147" s="74">
        <v>0</v>
      </c>
      <c r="E147" s="74"/>
    </row>
    <row r="148" spans="1:5" ht="24.95" customHeight="1" x14ac:dyDescent="0.15">
      <c r="A148" s="83" t="s">
        <v>3434</v>
      </c>
      <c r="B148" s="74"/>
      <c r="C148" s="74">
        <v>0</v>
      </c>
      <c r="D148" s="74">
        <v>0</v>
      </c>
      <c r="E148" s="74"/>
    </row>
    <row r="149" spans="1:5" ht="24.95" customHeight="1" x14ac:dyDescent="0.15">
      <c r="A149" s="83" t="s">
        <v>3435</v>
      </c>
      <c r="B149" s="74"/>
      <c r="C149" s="74">
        <v>0</v>
      </c>
      <c r="D149" s="74">
        <v>0</v>
      </c>
      <c r="E149" s="74"/>
    </row>
    <row r="150" spans="1:5" ht="24.95" customHeight="1" x14ac:dyDescent="0.15">
      <c r="A150" s="83" t="s">
        <v>3436</v>
      </c>
      <c r="B150" s="74"/>
      <c r="C150" s="74">
        <v>0</v>
      </c>
      <c r="D150" s="74">
        <v>0</v>
      </c>
      <c r="E150" s="74"/>
    </row>
    <row r="151" spans="1:5" ht="24.95" customHeight="1" x14ac:dyDescent="0.15">
      <c r="A151" s="83" t="s">
        <v>3437</v>
      </c>
      <c r="B151" s="74"/>
      <c r="C151" s="74">
        <v>0</v>
      </c>
      <c r="D151" s="74">
        <v>0</v>
      </c>
      <c r="E151" s="74"/>
    </row>
    <row r="152" spans="1:5" ht="24.95" customHeight="1" x14ac:dyDescent="0.15">
      <c r="A152" s="81" t="s">
        <v>3438</v>
      </c>
      <c r="B152" s="74">
        <v>0</v>
      </c>
      <c r="C152" s="74">
        <v>0</v>
      </c>
      <c r="D152" s="74">
        <v>0</v>
      </c>
      <c r="E152" s="74"/>
    </row>
    <row r="153" spans="1:5" ht="24.95" customHeight="1" x14ac:dyDescent="0.15">
      <c r="A153" s="83" t="s">
        <v>3439</v>
      </c>
      <c r="B153" s="74"/>
      <c r="C153" s="74">
        <v>0</v>
      </c>
      <c r="D153" s="74">
        <v>0</v>
      </c>
      <c r="E153" s="74"/>
    </row>
    <row r="154" spans="1:5" ht="24.95" customHeight="1" x14ac:dyDescent="0.15">
      <c r="A154" s="83" t="s">
        <v>3440</v>
      </c>
      <c r="B154" s="74"/>
      <c r="C154" s="74">
        <v>0</v>
      </c>
      <c r="D154" s="74">
        <v>0</v>
      </c>
      <c r="E154" s="74"/>
    </row>
    <row r="155" spans="1:5" ht="24.95" customHeight="1" x14ac:dyDescent="0.15">
      <c r="A155" s="83" t="s">
        <v>3441</v>
      </c>
      <c r="B155" s="74"/>
      <c r="C155" s="74">
        <v>0</v>
      </c>
      <c r="D155" s="74">
        <v>0</v>
      </c>
      <c r="E155" s="74"/>
    </row>
    <row r="156" spans="1:5" ht="24.95" customHeight="1" x14ac:dyDescent="0.15">
      <c r="A156" s="83" t="s">
        <v>3442</v>
      </c>
      <c r="B156" s="74"/>
      <c r="C156" s="74">
        <v>0</v>
      </c>
      <c r="D156" s="74">
        <v>0</v>
      </c>
      <c r="E156" s="74"/>
    </row>
    <row r="157" spans="1:5" ht="24.95" customHeight="1" x14ac:dyDescent="0.15">
      <c r="A157" s="83" t="s">
        <v>3443</v>
      </c>
      <c r="B157" s="74"/>
      <c r="C157" s="74">
        <v>0</v>
      </c>
      <c r="D157" s="74">
        <v>0</v>
      </c>
      <c r="E157" s="74"/>
    </row>
    <row r="158" spans="1:5" ht="24.95" customHeight="1" x14ac:dyDescent="0.15">
      <c r="A158" s="83" t="s">
        <v>3444</v>
      </c>
      <c r="B158" s="74"/>
      <c r="C158" s="74">
        <v>0</v>
      </c>
      <c r="D158" s="74">
        <v>0</v>
      </c>
      <c r="E158" s="74"/>
    </row>
    <row r="159" spans="1:5" ht="24.95" customHeight="1" x14ac:dyDescent="0.15">
      <c r="A159" s="83" t="s">
        <v>3445</v>
      </c>
      <c r="B159" s="74"/>
      <c r="C159" s="74">
        <v>0</v>
      </c>
      <c r="D159" s="74">
        <v>0</v>
      </c>
      <c r="E159" s="74"/>
    </row>
    <row r="160" spans="1:5" ht="24.95" customHeight="1" x14ac:dyDescent="0.15">
      <c r="A160" s="83" t="s">
        <v>3446</v>
      </c>
      <c r="B160" s="74"/>
      <c r="C160" s="74">
        <v>0</v>
      </c>
      <c r="D160" s="74">
        <v>0</v>
      </c>
      <c r="E160" s="74"/>
    </row>
    <row r="161" spans="1:5" ht="24.95" customHeight="1" x14ac:dyDescent="0.15">
      <c r="A161" s="81" t="s">
        <v>3447</v>
      </c>
      <c r="B161" s="74">
        <v>0</v>
      </c>
      <c r="C161" s="74">
        <v>0</v>
      </c>
      <c r="D161" s="74">
        <v>0</v>
      </c>
      <c r="E161" s="74"/>
    </row>
    <row r="162" spans="1:5" ht="24.95" customHeight="1" x14ac:dyDescent="0.15">
      <c r="A162" s="83" t="s">
        <v>3448</v>
      </c>
      <c r="B162" s="74"/>
      <c r="C162" s="74">
        <v>0</v>
      </c>
      <c r="D162" s="74">
        <v>0</v>
      </c>
      <c r="E162" s="74"/>
    </row>
    <row r="163" spans="1:5" ht="24.95" customHeight="1" x14ac:dyDescent="0.15">
      <c r="A163" s="83" t="s">
        <v>3449</v>
      </c>
      <c r="B163" s="74"/>
      <c r="C163" s="74">
        <v>0</v>
      </c>
      <c r="D163" s="74">
        <v>0</v>
      </c>
      <c r="E163" s="74"/>
    </row>
    <row r="164" spans="1:5" ht="24.95" customHeight="1" x14ac:dyDescent="0.15">
      <c r="A164" s="81" t="s">
        <v>3450</v>
      </c>
      <c r="B164" s="74">
        <v>0</v>
      </c>
      <c r="C164" s="74">
        <v>0</v>
      </c>
      <c r="D164" s="74">
        <v>0</v>
      </c>
      <c r="E164" s="74"/>
    </row>
    <row r="165" spans="1:5" ht="24.95" customHeight="1" x14ac:dyDescent="0.15">
      <c r="A165" s="83" t="s">
        <v>3448</v>
      </c>
      <c r="B165" s="74">
        <v>0</v>
      </c>
      <c r="C165" s="74">
        <v>0</v>
      </c>
      <c r="D165" s="74">
        <v>0</v>
      </c>
      <c r="E165" s="74"/>
    </row>
    <row r="166" spans="1:5" ht="24.95" customHeight="1" x14ac:dyDescent="0.15">
      <c r="A166" s="83" t="s">
        <v>3451</v>
      </c>
      <c r="B166" s="74">
        <v>0</v>
      </c>
      <c r="C166" s="74">
        <v>0</v>
      </c>
      <c r="D166" s="74">
        <v>0</v>
      </c>
      <c r="E166" s="74"/>
    </row>
    <row r="167" spans="1:5" ht="24.95" customHeight="1" x14ac:dyDescent="0.15">
      <c r="A167" s="81" t="s">
        <v>3452</v>
      </c>
      <c r="B167" s="74">
        <v>0</v>
      </c>
      <c r="C167" s="74">
        <v>0</v>
      </c>
      <c r="D167" s="74">
        <v>0</v>
      </c>
      <c r="E167" s="74"/>
    </row>
    <row r="168" spans="1:5" ht="24.95" customHeight="1" x14ac:dyDescent="0.15">
      <c r="A168" s="81" t="s">
        <v>3453</v>
      </c>
      <c r="B168" s="74">
        <v>0</v>
      </c>
      <c r="C168" s="74">
        <v>0</v>
      </c>
      <c r="D168" s="74">
        <v>0</v>
      </c>
      <c r="E168" s="74"/>
    </row>
    <row r="169" spans="1:5" ht="24.95" customHeight="1" x14ac:dyDescent="0.15">
      <c r="A169" s="83" t="s">
        <v>3454</v>
      </c>
      <c r="B169" s="74">
        <v>0</v>
      </c>
      <c r="C169" s="74">
        <v>0</v>
      </c>
      <c r="D169" s="74">
        <v>0</v>
      </c>
      <c r="E169" s="74"/>
    </row>
    <row r="170" spans="1:5" ht="24.95" customHeight="1" x14ac:dyDescent="0.15">
      <c r="A170" s="83" t="s">
        <v>3455</v>
      </c>
      <c r="B170" s="74">
        <v>0</v>
      </c>
      <c r="C170" s="74">
        <v>0</v>
      </c>
      <c r="D170" s="74">
        <v>0</v>
      </c>
      <c r="E170" s="74"/>
    </row>
    <row r="171" spans="1:5" ht="24.95" customHeight="1" x14ac:dyDescent="0.15">
      <c r="A171" s="83" t="s">
        <v>3456</v>
      </c>
      <c r="B171" s="74">
        <v>0</v>
      </c>
      <c r="C171" s="74">
        <v>0</v>
      </c>
      <c r="D171" s="74">
        <v>0</v>
      </c>
      <c r="E171" s="74"/>
    </row>
    <row r="172" spans="1:5" ht="24.95" customHeight="1" x14ac:dyDescent="0.15">
      <c r="A172" s="81" t="s">
        <v>1074</v>
      </c>
      <c r="B172" s="74">
        <v>0</v>
      </c>
      <c r="C172" s="74">
        <v>0</v>
      </c>
      <c r="D172" s="74">
        <v>0</v>
      </c>
      <c r="E172" s="74"/>
    </row>
    <row r="173" spans="1:5" ht="24.95" customHeight="1" x14ac:dyDescent="0.15">
      <c r="A173" s="81" t="s">
        <v>3457</v>
      </c>
      <c r="B173" s="74">
        <v>0</v>
      </c>
      <c r="C173" s="74">
        <v>0</v>
      </c>
      <c r="D173" s="74">
        <v>0</v>
      </c>
      <c r="E173" s="74"/>
    </row>
    <row r="174" spans="1:5" ht="24.95" customHeight="1" x14ac:dyDescent="0.15">
      <c r="A174" s="83" t="s">
        <v>3458</v>
      </c>
      <c r="B174" s="74">
        <v>0</v>
      </c>
      <c r="C174" s="74">
        <v>0</v>
      </c>
      <c r="D174" s="74">
        <v>0</v>
      </c>
      <c r="E174" s="74"/>
    </row>
    <row r="175" spans="1:5" ht="24.95" customHeight="1" x14ac:dyDescent="0.15">
      <c r="A175" s="83" t="s">
        <v>3459</v>
      </c>
      <c r="B175" s="74">
        <v>0</v>
      </c>
      <c r="C175" s="74">
        <v>0</v>
      </c>
      <c r="D175" s="74">
        <v>0</v>
      </c>
      <c r="E175" s="74"/>
    </row>
    <row r="176" spans="1:5" ht="24.95" customHeight="1" x14ac:dyDescent="0.15">
      <c r="A176" s="83" t="s">
        <v>3460</v>
      </c>
      <c r="B176" s="74">
        <v>0</v>
      </c>
      <c r="C176" s="74">
        <v>0</v>
      </c>
      <c r="D176" s="74">
        <v>0</v>
      </c>
      <c r="E176" s="74"/>
    </row>
    <row r="177" spans="1:5" ht="24.95" customHeight="1" x14ac:dyDescent="0.15">
      <c r="A177" s="81" t="s">
        <v>1160</v>
      </c>
      <c r="B177" s="74">
        <v>0</v>
      </c>
      <c r="C177" s="74">
        <v>0</v>
      </c>
      <c r="D177" s="74">
        <v>0</v>
      </c>
      <c r="E177" s="74"/>
    </row>
    <row r="178" spans="1:5" ht="24.95" customHeight="1" x14ac:dyDescent="0.15">
      <c r="A178" s="81" t="s">
        <v>3461</v>
      </c>
      <c r="B178" s="74">
        <v>0</v>
      </c>
      <c r="C178" s="74">
        <v>0</v>
      </c>
      <c r="D178" s="74">
        <v>0</v>
      </c>
      <c r="E178" s="74"/>
    </row>
    <row r="179" spans="1:5" ht="24.95" customHeight="1" x14ac:dyDescent="0.15">
      <c r="A179" s="83" t="s">
        <v>3462</v>
      </c>
      <c r="B179" s="74"/>
      <c r="C179" s="74">
        <v>0</v>
      </c>
      <c r="D179" s="74">
        <v>0</v>
      </c>
      <c r="E179" s="74"/>
    </row>
    <row r="180" spans="1:5" ht="24.95" customHeight="1" x14ac:dyDescent="0.15">
      <c r="A180" s="83" t="s">
        <v>3463</v>
      </c>
      <c r="B180" s="74"/>
      <c r="C180" s="74">
        <v>0</v>
      </c>
      <c r="D180" s="74">
        <v>0</v>
      </c>
      <c r="E180" s="74"/>
    </row>
    <row r="181" spans="1:5" ht="24.95" customHeight="1" x14ac:dyDescent="0.15">
      <c r="A181" s="81" t="s">
        <v>1615</v>
      </c>
      <c r="B181" s="74">
        <v>1090</v>
      </c>
      <c r="C181" s="74">
        <v>7068</v>
      </c>
      <c r="D181" s="74">
        <v>3271</v>
      </c>
      <c r="E181" s="74">
        <f>D181/C181*100</f>
        <v>46.27900396151669</v>
      </c>
    </row>
    <row r="182" spans="1:5" ht="24.95" customHeight="1" x14ac:dyDescent="0.15">
      <c r="A182" s="81" t="s">
        <v>3464</v>
      </c>
      <c r="B182" s="74">
        <v>1000</v>
      </c>
      <c r="C182" s="74">
        <v>0</v>
      </c>
      <c r="D182" s="74">
        <v>0</v>
      </c>
      <c r="E182" s="74"/>
    </row>
    <row r="183" spans="1:5" ht="24.95" customHeight="1" x14ac:dyDescent="0.15">
      <c r="A183" s="83" t="s">
        <v>3465</v>
      </c>
      <c r="B183" s="74">
        <v>1000</v>
      </c>
      <c r="C183" s="74">
        <v>0</v>
      </c>
      <c r="D183" s="74">
        <v>0</v>
      </c>
      <c r="E183" s="74"/>
    </row>
    <row r="184" spans="1:5" ht="24.95" customHeight="1" x14ac:dyDescent="0.15">
      <c r="A184" s="83" t="s">
        <v>3466</v>
      </c>
      <c r="B184" s="74"/>
      <c r="C184" s="74">
        <v>0</v>
      </c>
      <c r="D184" s="74">
        <v>0</v>
      </c>
      <c r="E184" s="74"/>
    </row>
    <row r="185" spans="1:5" ht="24.95" customHeight="1" x14ac:dyDescent="0.15">
      <c r="A185" s="83" t="s">
        <v>3467</v>
      </c>
      <c r="B185" s="74"/>
      <c r="C185" s="74">
        <v>0</v>
      </c>
      <c r="D185" s="74">
        <v>0</v>
      </c>
      <c r="E185" s="74"/>
    </row>
    <row r="186" spans="1:5" ht="24.95" customHeight="1" x14ac:dyDescent="0.15">
      <c r="A186" s="81" t="s">
        <v>3468</v>
      </c>
      <c r="B186" s="74">
        <v>0</v>
      </c>
      <c r="C186" s="74">
        <v>0</v>
      </c>
      <c r="D186" s="74">
        <v>0</v>
      </c>
      <c r="E186" s="74"/>
    </row>
    <row r="187" spans="1:5" ht="24.95" customHeight="1" x14ac:dyDescent="0.15">
      <c r="A187" s="83" t="s">
        <v>3469</v>
      </c>
      <c r="B187" s="74"/>
      <c r="C187" s="74">
        <v>0</v>
      </c>
      <c r="D187" s="74">
        <v>0</v>
      </c>
      <c r="E187" s="74"/>
    </row>
    <row r="188" spans="1:5" ht="24.95" customHeight="1" x14ac:dyDescent="0.15">
      <c r="A188" s="83" t="s">
        <v>3470</v>
      </c>
      <c r="B188" s="74"/>
      <c r="C188" s="74">
        <v>0</v>
      </c>
      <c r="D188" s="74">
        <v>0</v>
      </c>
      <c r="E188" s="74"/>
    </row>
    <row r="189" spans="1:5" ht="24.95" customHeight="1" x14ac:dyDescent="0.15">
      <c r="A189" s="83" t="s">
        <v>3471</v>
      </c>
      <c r="B189" s="74"/>
      <c r="C189" s="74">
        <v>0</v>
      </c>
      <c r="D189" s="74">
        <v>0</v>
      </c>
      <c r="E189" s="74"/>
    </row>
    <row r="190" spans="1:5" ht="24.95" customHeight="1" x14ac:dyDescent="0.15">
      <c r="A190" s="83" t="s">
        <v>3472</v>
      </c>
      <c r="B190" s="74"/>
      <c r="C190" s="74">
        <v>0</v>
      </c>
      <c r="D190" s="74">
        <v>0</v>
      </c>
      <c r="E190" s="74"/>
    </row>
    <row r="191" spans="1:5" ht="24.95" customHeight="1" x14ac:dyDescent="0.15">
      <c r="A191" s="83" t="s">
        <v>3473</v>
      </c>
      <c r="B191" s="74"/>
      <c r="C191" s="74">
        <v>0</v>
      </c>
      <c r="D191" s="74">
        <v>0</v>
      </c>
      <c r="E191" s="74"/>
    </row>
    <row r="192" spans="1:5" ht="24.95" customHeight="1" x14ac:dyDescent="0.15">
      <c r="A192" s="83" t="s">
        <v>3474</v>
      </c>
      <c r="B192" s="74"/>
      <c r="C192" s="74">
        <v>0</v>
      </c>
      <c r="D192" s="74">
        <v>0</v>
      </c>
      <c r="E192" s="74"/>
    </row>
    <row r="193" spans="1:5" ht="24.95" customHeight="1" x14ac:dyDescent="0.15">
      <c r="A193" s="83" t="s">
        <v>3475</v>
      </c>
      <c r="B193" s="74"/>
      <c r="C193" s="74">
        <v>0</v>
      </c>
      <c r="D193" s="74">
        <v>0</v>
      </c>
      <c r="E193" s="74"/>
    </row>
    <row r="194" spans="1:5" ht="24.95" customHeight="1" x14ac:dyDescent="0.15">
      <c r="A194" s="83" t="s">
        <v>3476</v>
      </c>
      <c r="B194" s="74"/>
      <c r="C194" s="74">
        <v>0</v>
      </c>
      <c r="D194" s="74">
        <v>0</v>
      </c>
      <c r="E194" s="74"/>
    </row>
    <row r="195" spans="1:5" ht="24.95" customHeight="1" x14ac:dyDescent="0.15">
      <c r="A195" s="81" t="s">
        <v>3477</v>
      </c>
      <c r="B195" s="74">
        <v>90</v>
      </c>
      <c r="C195" s="74">
        <v>7068</v>
      </c>
      <c r="D195" s="74">
        <v>3271</v>
      </c>
      <c r="E195" s="74">
        <f>D195/C195*100</f>
        <v>46.27900396151669</v>
      </c>
    </row>
    <row r="196" spans="1:5" ht="24.95" customHeight="1" x14ac:dyDescent="0.15">
      <c r="A196" s="83" t="s">
        <v>3478</v>
      </c>
      <c r="B196" s="74"/>
      <c r="C196" s="74">
        <v>0</v>
      </c>
      <c r="D196" s="74">
        <v>0</v>
      </c>
      <c r="E196" s="74"/>
    </row>
    <row r="197" spans="1:5" ht="24.95" customHeight="1" x14ac:dyDescent="0.15">
      <c r="A197" s="83" t="s">
        <v>3479</v>
      </c>
      <c r="B197" s="74"/>
      <c r="C197" s="74">
        <v>3373</v>
      </c>
      <c r="D197" s="74">
        <v>1576</v>
      </c>
      <c r="E197" s="74">
        <f>D197/C197*100</f>
        <v>46.72398458345686</v>
      </c>
    </row>
    <row r="198" spans="1:5" ht="24.95" customHeight="1" x14ac:dyDescent="0.15">
      <c r="A198" s="83" t="s">
        <v>3480</v>
      </c>
      <c r="B198" s="74"/>
      <c r="C198" s="74">
        <v>3275</v>
      </c>
      <c r="D198" s="74">
        <v>1275</v>
      </c>
      <c r="E198" s="74">
        <f>D198/C198*100</f>
        <v>38.93129770992366</v>
      </c>
    </row>
    <row r="199" spans="1:5" ht="24.95" customHeight="1" x14ac:dyDescent="0.15">
      <c r="A199" s="83" t="s">
        <v>3481</v>
      </c>
      <c r="B199" s="74"/>
      <c r="C199" s="74">
        <v>87</v>
      </c>
      <c r="D199" s="74">
        <v>87</v>
      </c>
      <c r="E199" s="74">
        <f>D199/C199*100</f>
        <v>100</v>
      </c>
    </row>
    <row r="200" spans="1:5" ht="24.95" customHeight="1" x14ac:dyDescent="0.15">
      <c r="A200" s="83" t="s">
        <v>3482</v>
      </c>
      <c r="B200" s="74"/>
      <c r="C200" s="74">
        <v>0</v>
      </c>
      <c r="D200" s="74">
        <v>0</v>
      </c>
      <c r="E200" s="74"/>
    </row>
    <row r="201" spans="1:5" ht="24.95" customHeight="1" x14ac:dyDescent="0.15">
      <c r="A201" s="83" t="s">
        <v>3483</v>
      </c>
      <c r="B201" s="74"/>
      <c r="C201" s="74">
        <v>115</v>
      </c>
      <c r="D201" s="74">
        <v>115</v>
      </c>
      <c r="E201" s="74">
        <f>D201/C201*100</f>
        <v>100</v>
      </c>
    </row>
    <row r="202" spans="1:5" ht="24.95" customHeight="1" x14ac:dyDescent="0.15">
      <c r="A202" s="83" t="s">
        <v>3484</v>
      </c>
      <c r="B202" s="74"/>
      <c r="C202" s="74">
        <v>0</v>
      </c>
      <c r="D202" s="74">
        <v>0</v>
      </c>
      <c r="E202" s="74"/>
    </row>
    <row r="203" spans="1:5" ht="24.95" customHeight="1" x14ac:dyDescent="0.15">
      <c r="A203" s="83" t="s">
        <v>3485</v>
      </c>
      <c r="B203" s="74"/>
      <c r="C203" s="74">
        <v>0</v>
      </c>
      <c r="D203" s="74">
        <v>0</v>
      </c>
      <c r="E203" s="74"/>
    </row>
    <row r="204" spans="1:5" ht="24.95" customHeight="1" x14ac:dyDescent="0.15">
      <c r="A204" s="83" t="s">
        <v>3486</v>
      </c>
      <c r="B204" s="74"/>
      <c r="C204" s="74">
        <v>0</v>
      </c>
      <c r="D204" s="74">
        <v>0</v>
      </c>
      <c r="E204" s="74"/>
    </row>
    <row r="205" spans="1:5" ht="24.95" customHeight="1" x14ac:dyDescent="0.15">
      <c r="A205" s="83" t="s">
        <v>3487</v>
      </c>
      <c r="B205" s="74">
        <v>90</v>
      </c>
      <c r="C205" s="74">
        <v>218</v>
      </c>
      <c r="D205" s="74">
        <v>218</v>
      </c>
      <c r="E205" s="74">
        <f>D205/C205*100</f>
        <v>100</v>
      </c>
    </row>
    <row r="206" spans="1:5" ht="24.95" customHeight="1" x14ac:dyDescent="0.15">
      <c r="A206" s="83" t="s">
        <v>3488</v>
      </c>
      <c r="B206" s="74"/>
      <c r="C206" s="74">
        <v>0</v>
      </c>
      <c r="D206" s="74">
        <v>0</v>
      </c>
      <c r="E206" s="74"/>
    </row>
    <row r="207" spans="1:5" ht="24.95" customHeight="1" x14ac:dyDescent="0.15">
      <c r="A207" s="81" t="s">
        <v>1396</v>
      </c>
      <c r="B207" s="74">
        <v>25597</v>
      </c>
      <c r="C207" s="74">
        <v>16806</v>
      </c>
      <c r="D207" s="74">
        <v>16806</v>
      </c>
      <c r="E207" s="74">
        <f>D207/C207*100</f>
        <v>100</v>
      </c>
    </row>
    <row r="208" spans="1:5" ht="24.95" customHeight="1" x14ac:dyDescent="0.15">
      <c r="A208" s="81" t="s">
        <v>3489</v>
      </c>
      <c r="B208" s="74">
        <v>25597</v>
      </c>
      <c r="C208" s="74">
        <v>16806</v>
      </c>
      <c r="D208" s="74">
        <v>16806</v>
      </c>
      <c r="E208" s="74">
        <f>D208/C208*100</f>
        <v>100</v>
      </c>
    </row>
    <row r="209" spans="1:5" ht="24.95" customHeight="1" x14ac:dyDescent="0.15">
      <c r="A209" s="83" t="s">
        <v>3490</v>
      </c>
      <c r="B209" s="74"/>
      <c r="C209" s="74">
        <v>0</v>
      </c>
      <c r="D209" s="74">
        <v>0</v>
      </c>
      <c r="E209" s="74"/>
    </row>
    <row r="210" spans="1:5" ht="24.95" customHeight="1" x14ac:dyDescent="0.15">
      <c r="A210" s="83" t="s">
        <v>3491</v>
      </c>
      <c r="B210" s="74"/>
      <c r="C210" s="74">
        <v>0</v>
      </c>
      <c r="D210" s="74">
        <v>0</v>
      </c>
      <c r="E210" s="74"/>
    </row>
    <row r="211" spans="1:5" ht="24.95" customHeight="1" x14ac:dyDescent="0.15">
      <c r="A211" s="83" t="s">
        <v>3492</v>
      </c>
      <c r="B211" s="74"/>
      <c r="C211" s="74">
        <v>0</v>
      </c>
      <c r="D211" s="74">
        <v>0</v>
      </c>
      <c r="E211" s="74"/>
    </row>
    <row r="212" spans="1:5" ht="24.95" customHeight="1" x14ac:dyDescent="0.15">
      <c r="A212" s="83" t="s">
        <v>3493</v>
      </c>
      <c r="B212" s="74">
        <v>15687</v>
      </c>
      <c r="C212" s="74">
        <v>12984</v>
      </c>
      <c r="D212" s="74">
        <v>12984</v>
      </c>
      <c r="E212" s="74">
        <f>D212/C212*100</f>
        <v>100</v>
      </c>
    </row>
    <row r="213" spans="1:5" ht="24.95" customHeight="1" x14ac:dyDescent="0.15">
      <c r="A213" s="83" t="s">
        <v>3494</v>
      </c>
      <c r="B213" s="74"/>
      <c r="C213" s="74">
        <v>0</v>
      </c>
      <c r="D213" s="74">
        <v>0</v>
      </c>
      <c r="E213" s="74"/>
    </row>
    <row r="214" spans="1:5" ht="24.95" customHeight="1" x14ac:dyDescent="0.15">
      <c r="A214" s="83" t="s">
        <v>3495</v>
      </c>
      <c r="B214" s="74"/>
      <c r="C214" s="74">
        <v>0</v>
      </c>
      <c r="D214" s="74">
        <v>0</v>
      </c>
      <c r="E214" s="74"/>
    </row>
    <row r="215" spans="1:5" ht="24.95" customHeight="1" x14ac:dyDescent="0.15">
      <c r="A215" s="83" t="s">
        <v>3496</v>
      </c>
      <c r="B215" s="74"/>
      <c r="C215" s="74">
        <v>0</v>
      </c>
      <c r="D215" s="74">
        <v>0</v>
      </c>
      <c r="E215" s="74"/>
    </row>
    <row r="216" spans="1:5" ht="24.95" customHeight="1" x14ac:dyDescent="0.15">
      <c r="A216" s="83" t="s">
        <v>3497</v>
      </c>
      <c r="B216" s="74"/>
      <c r="C216" s="74">
        <v>0</v>
      </c>
      <c r="D216" s="74">
        <v>0</v>
      </c>
      <c r="E216" s="74"/>
    </row>
    <row r="217" spans="1:5" ht="24.95" customHeight="1" x14ac:dyDescent="0.15">
      <c r="A217" s="83" t="s">
        <v>3498</v>
      </c>
      <c r="B217" s="74"/>
      <c r="C217" s="74">
        <v>0</v>
      </c>
      <c r="D217" s="74">
        <v>0</v>
      </c>
      <c r="E217" s="74"/>
    </row>
    <row r="218" spans="1:5" ht="24.95" customHeight="1" x14ac:dyDescent="0.15">
      <c r="A218" s="83" t="s">
        <v>3499</v>
      </c>
      <c r="B218" s="74"/>
      <c r="C218" s="74">
        <v>0</v>
      </c>
      <c r="D218" s="74">
        <v>0</v>
      </c>
      <c r="E218" s="74"/>
    </row>
    <row r="219" spans="1:5" ht="24.95" customHeight="1" x14ac:dyDescent="0.15">
      <c r="A219" s="83" t="s">
        <v>3500</v>
      </c>
      <c r="B219" s="74"/>
      <c r="C219" s="74">
        <v>0</v>
      </c>
      <c r="D219" s="74">
        <v>0</v>
      </c>
      <c r="E219" s="74"/>
    </row>
    <row r="220" spans="1:5" ht="24.95" customHeight="1" x14ac:dyDescent="0.15">
      <c r="A220" s="83" t="s">
        <v>3501</v>
      </c>
      <c r="B220" s="74"/>
      <c r="C220" s="74">
        <v>0</v>
      </c>
      <c r="D220" s="74">
        <v>0</v>
      </c>
      <c r="E220" s="74"/>
    </row>
    <row r="221" spans="1:5" ht="24.95" customHeight="1" x14ac:dyDescent="0.15">
      <c r="A221" s="83" t="s">
        <v>3502</v>
      </c>
      <c r="B221" s="74">
        <v>3982</v>
      </c>
      <c r="C221" s="74">
        <v>3822</v>
      </c>
      <c r="D221" s="74">
        <v>3822</v>
      </c>
      <c r="E221" s="74">
        <f>D221/C221*100</f>
        <v>100</v>
      </c>
    </row>
    <row r="222" spans="1:5" ht="24.95" customHeight="1" x14ac:dyDescent="0.15">
      <c r="A222" s="83" t="s">
        <v>3503</v>
      </c>
      <c r="B222" s="74"/>
      <c r="C222" s="74">
        <v>0</v>
      </c>
      <c r="D222" s="74">
        <v>0</v>
      </c>
      <c r="E222" s="74"/>
    </row>
    <row r="223" spans="1:5" ht="24.95" customHeight="1" x14ac:dyDescent="0.15">
      <c r="A223" s="83" t="s">
        <v>3504</v>
      </c>
      <c r="B223" s="74"/>
      <c r="C223" s="74">
        <v>0</v>
      </c>
      <c r="D223" s="74">
        <v>0</v>
      </c>
      <c r="E223" s="74"/>
    </row>
    <row r="224" spans="1:5" ht="24.95" customHeight="1" x14ac:dyDescent="0.15">
      <c r="A224" s="83" t="s">
        <v>3505</v>
      </c>
      <c r="B224" s="74"/>
      <c r="C224" s="74">
        <v>0</v>
      </c>
      <c r="D224" s="74">
        <v>0</v>
      </c>
      <c r="E224" s="74"/>
    </row>
    <row r="225" spans="1:5" ht="24.95" customHeight="1" x14ac:dyDescent="0.15">
      <c r="A225" s="83" t="s">
        <v>3506</v>
      </c>
      <c r="B225" s="74">
        <v>5928</v>
      </c>
      <c r="C225" s="74">
        <v>0</v>
      </c>
      <c r="D225" s="74">
        <v>0</v>
      </c>
      <c r="E225" s="74"/>
    </row>
    <row r="226" spans="1:5" ht="24.95" customHeight="1" x14ac:dyDescent="0.15">
      <c r="A226" s="81" t="s">
        <v>1404</v>
      </c>
      <c r="B226" s="74">
        <v>0</v>
      </c>
      <c r="C226" s="74">
        <v>233</v>
      </c>
      <c r="D226" s="74">
        <v>233</v>
      </c>
      <c r="E226" s="74">
        <f>D226/C226*100</f>
        <v>100</v>
      </c>
    </row>
    <row r="227" spans="1:5" ht="24.95" customHeight="1" x14ac:dyDescent="0.15">
      <c r="A227" s="81" t="s">
        <v>3507</v>
      </c>
      <c r="B227" s="74">
        <v>0</v>
      </c>
      <c r="C227" s="74">
        <v>233</v>
      </c>
      <c r="D227" s="74">
        <v>233</v>
      </c>
      <c r="E227" s="74">
        <f>D227/C227*100</f>
        <v>100</v>
      </c>
    </row>
    <row r="228" spans="1:5" ht="24.95" customHeight="1" x14ac:dyDescent="0.15">
      <c r="A228" s="83" t="s">
        <v>3508</v>
      </c>
      <c r="B228" s="74"/>
      <c r="C228" s="74">
        <v>0</v>
      </c>
      <c r="D228" s="74">
        <v>0</v>
      </c>
      <c r="E228" s="74"/>
    </row>
    <row r="229" spans="1:5" ht="24.95" customHeight="1" x14ac:dyDescent="0.15">
      <c r="A229" s="83" t="s">
        <v>3509</v>
      </c>
      <c r="B229" s="74"/>
      <c r="C229" s="74">
        <v>0</v>
      </c>
      <c r="D229" s="74">
        <v>0</v>
      </c>
      <c r="E229" s="74"/>
    </row>
    <row r="230" spans="1:5" ht="24.95" customHeight="1" x14ac:dyDescent="0.15">
      <c r="A230" s="83" t="s">
        <v>3510</v>
      </c>
      <c r="B230" s="74"/>
      <c r="C230" s="74">
        <v>0</v>
      </c>
      <c r="D230" s="74">
        <v>0</v>
      </c>
      <c r="E230" s="74"/>
    </row>
    <row r="231" spans="1:5" ht="24.95" customHeight="1" x14ac:dyDescent="0.15">
      <c r="A231" s="83" t="s">
        <v>3511</v>
      </c>
      <c r="B231" s="74"/>
      <c r="C231" s="74">
        <v>78</v>
      </c>
      <c r="D231" s="74">
        <v>78</v>
      </c>
      <c r="E231" s="74">
        <f>D231/C231*100</f>
        <v>100</v>
      </c>
    </row>
    <row r="232" spans="1:5" ht="24.95" customHeight="1" x14ac:dyDescent="0.15">
      <c r="A232" s="83" t="s">
        <v>3512</v>
      </c>
      <c r="B232" s="74"/>
      <c r="C232" s="74">
        <v>0</v>
      </c>
      <c r="D232" s="74">
        <v>0</v>
      </c>
      <c r="E232" s="74"/>
    </row>
    <row r="233" spans="1:5" ht="24.95" customHeight="1" x14ac:dyDescent="0.15">
      <c r="A233" s="83" t="s">
        <v>3513</v>
      </c>
      <c r="B233" s="74"/>
      <c r="C233" s="74">
        <v>0</v>
      </c>
      <c r="D233" s="74">
        <v>0</v>
      </c>
      <c r="E233" s="74"/>
    </row>
    <row r="234" spans="1:5" ht="24.95" customHeight="1" x14ac:dyDescent="0.15">
      <c r="A234" s="83" t="s">
        <v>3514</v>
      </c>
      <c r="B234" s="74"/>
      <c r="C234" s="74">
        <v>0</v>
      </c>
      <c r="D234" s="74">
        <v>0</v>
      </c>
      <c r="E234" s="74"/>
    </row>
    <row r="235" spans="1:5" ht="24.95" customHeight="1" x14ac:dyDescent="0.15">
      <c r="A235" s="83" t="s">
        <v>3515</v>
      </c>
      <c r="B235" s="74"/>
      <c r="C235" s="74">
        <v>0</v>
      </c>
      <c r="D235" s="74">
        <v>0</v>
      </c>
      <c r="E235" s="74"/>
    </row>
    <row r="236" spans="1:5" ht="24.95" customHeight="1" x14ac:dyDescent="0.15">
      <c r="A236" s="83" t="s">
        <v>3516</v>
      </c>
      <c r="B236" s="74"/>
      <c r="C236" s="74">
        <v>0</v>
      </c>
      <c r="D236" s="74">
        <v>0</v>
      </c>
      <c r="E236" s="74"/>
    </row>
    <row r="237" spans="1:5" ht="24.95" customHeight="1" x14ac:dyDescent="0.15">
      <c r="A237" s="83" t="s">
        <v>3517</v>
      </c>
      <c r="B237" s="74"/>
      <c r="C237" s="74">
        <v>0</v>
      </c>
      <c r="D237" s="74">
        <v>0</v>
      </c>
      <c r="E237" s="74"/>
    </row>
    <row r="238" spans="1:5" ht="24.95" customHeight="1" x14ac:dyDescent="0.15">
      <c r="A238" s="83" t="s">
        <v>3518</v>
      </c>
      <c r="B238" s="74"/>
      <c r="C238" s="74">
        <v>0</v>
      </c>
      <c r="D238" s="74">
        <v>0</v>
      </c>
      <c r="E238" s="74"/>
    </row>
    <row r="239" spans="1:5" ht="24.95" customHeight="1" x14ac:dyDescent="0.15">
      <c r="A239" s="83" t="s">
        <v>3519</v>
      </c>
      <c r="B239" s="74"/>
      <c r="C239" s="74">
        <v>0</v>
      </c>
      <c r="D239" s="74">
        <v>0</v>
      </c>
      <c r="E239" s="74"/>
    </row>
    <row r="240" spans="1:5" ht="24.95" customHeight="1" x14ac:dyDescent="0.15">
      <c r="A240" s="83" t="s">
        <v>3520</v>
      </c>
      <c r="B240" s="74"/>
      <c r="C240" s="74">
        <v>155</v>
      </c>
      <c r="D240" s="74">
        <v>155</v>
      </c>
      <c r="E240" s="74">
        <f>D240/C240*100</f>
        <v>100</v>
      </c>
    </row>
    <row r="241" spans="1:5" ht="24.95" customHeight="1" x14ac:dyDescent="0.15">
      <c r="A241" s="83" t="s">
        <v>3521</v>
      </c>
      <c r="B241" s="74"/>
      <c r="C241" s="74">
        <v>0</v>
      </c>
      <c r="D241" s="74">
        <v>0</v>
      </c>
      <c r="E241" s="74"/>
    </row>
    <row r="242" spans="1:5" ht="24.95" customHeight="1" x14ac:dyDescent="0.15">
      <c r="A242" s="83" t="s">
        <v>3522</v>
      </c>
      <c r="B242" s="74"/>
      <c r="C242" s="74">
        <v>0</v>
      </c>
      <c r="D242" s="74">
        <v>0</v>
      </c>
      <c r="E242" s="74"/>
    </row>
    <row r="243" spans="1:5" ht="24.95" customHeight="1" x14ac:dyDescent="0.15">
      <c r="A243" s="83" t="s">
        <v>3523</v>
      </c>
      <c r="B243" s="74"/>
      <c r="C243" s="74">
        <v>0</v>
      </c>
      <c r="D243" s="74">
        <v>0</v>
      </c>
      <c r="E243" s="74"/>
    </row>
    <row r="244" spans="1:5" ht="24.95" customHeight="1" x14ac:dyDescent="0.15">
      <c r="A244" s="83" t="s">
        <v>3524</v>
      </c>
      <c r="B244" s="74"/>
      <c r="C244" s="74">
        <v>0</v>
      </c>
      <c r="D244" s="74">
        <v>0</v>
      </c>
      <c r="E244" s="74"/>
    </row>
    <row r="245" spans="1:5" ht="24.95" customHeight="1" x14ac:dyDescent="0.15">
      <c r="A245" s="41" t="s">
        <v>3525</v>
      </c>
      <c r="B245" s="74">
        <f>B226+B181+B207+B177+B172+B120+B96+B50+B39+B27+B12+B4</f>
        <v>345975</v>
      </c>
      <c r="C245" s="74">
        <f>C226+C181+C207+C177+C172+C120+C96+C50+C39+C27+C12+C4</f>
        <v>549868</v>
      </c>
      <c r="D245" s="74">
        <f>D226+D181+D207+D177+D172+D120+D96+D50+D39+D27+D12+D4</f>
        <v>542271</v>
      </c>
      <c r="E245" s="74">
        <f>D245/C245*100</f>
        <v>98.61839568769231</v>
      </c>
    </row>
    <row r="246" spans="1:1" ht="24.95" customHeight="1" x14ac:dyDescent="0.15">
      <c r="A246" s="3"/>
    </row>
  </sheetData>
  <mergeCells count="1">
    <mergeCell ref="A1:D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D20"/>
  <sheetViews>
    <sheetView zoomScaleNormal="100" topLeftCell="A7" workbookViewId="0">
      <selection activeCell="D4" activeCellId="0" sqref="D4"/>
    </sheetView>
  </sheetViews>
  <sheetFormatPr defaultRowHeight="24.95" customHeight="1" defaultColWidth="9.000137329101562" x14ac:dyDescent="0.15"/>
  <cols>
    <col min="1" max="1" width="35.875" customWidth="1" style="16"/>
    <col min="2" max="2" width="12.5" customWidth="1" style="16"/>
    <col min="3" max="3" width="35.875" customWidth="1" style="16"/>
    <col min="4" max="4" width="12.5" customWidth="1" style="16"/>
  </cols>
  <sheetData>
    <row r="1" spans="1:4" ht="24.95" customHeight="1" x14ac:dyDescent="0.15">
      <c r="A1" s="220" t="s">
        <v>3526</v>
      </c>
      <c r="B1" s="220"/>
      <c r="C1" s="220"/>
      <c r="D1" s="220"/>
    </row>
    <row r="2" spans="1:4" ht="24.95" customHeight="1" x14ac:dyDescent="0.15">
      <c r="A2" s="221" t="s">
        <v>1410</v>
      </c>
      <c r="B2" s="221"/>
      <c r="C2" s="221"/>
      <c r="D2" s="221"/>
    </row>
    <row r="3" spans="1:4" s="1" customFormat="1" ht="24.95" customHeight="1" x14ac:dyDescent="0.15">
      <c r="A3" s="12" t="s">
        <v>3527</v>
      </c>
      <c r="B3" s="12" t="s">
        <v>5</v>
      </c>
      <c r="C3" s="12" t="s">
        <v>3527</v>
      </c>
      <c r="D3" s="12" t="s">
        <v>5</v>
      </c>
    </row>
    <row r="4" spans="1:4" s="1" customFormat="1" ht="24.95" customHeight="1" x14ac:dyDescent="0.15">
      <c r="A4" s="15" t="s">
        <v>3305</v>
      </c>
      <c r="B4" s="99">
        <v>431621</v>
      </c>
      <c r="C4" s="15" t="s">
        <v>3525</v>
      </c>
      <c r="D4" s="99">
        <v>542271</v>
      </c>
    </row>
    <row r="5" spans="1:4" s="1" customFormat="1" ht="24.95" customHeight="1" x14ac:dyDescent="0.15">
      <c r="A5" s="15" t="s">
        <v>3528</v>
      </c>
      <c r="B5" s="99">
        <v>7539</v>
      </c>
      <c r="C5" s="15" t="s">
        <v>3529</v>
      </c>
      <c r="D5" s="99"/>
    </row>
    <row r="6" spans="1:4" s="1" customFormat="1" ht="24.95" customHeight="1" x14ac:dyDescent="0.15">
      <c r="A6" s="15" t="s">
        <v>3530</v>
      </c>
      <c r="B6" s="99"/>
      <c r="C6" s="15" t="s">
        <v>3531</v>
      </c>
      <c r="D6" s="99"/>
    </row>
    <row r="7" spans="1:4" s="1" customFormat="1" ht="24.95" customHeight="1" x14ac:dyDescent="0.15">
      <c r="A7" s="15" t="s">
        <v>3532</v>
      </c>
      <c r="B7" s="99">
        <v>22471</v>
      </c>
      <c r="C7" s="98"/>
      <c r="D7" s="99"/>
    </row>
    <row r="8" spans="1:4" s="1" customFormat="1" ht="24.95" customHeight="1" x14ac:dyDescent="0.15">
      <c r="A8" s="15" t="s">
        <v>3533</v>
      </c>
      <c r="B8" s="99">
        <v>12065</v>
      </c>
      <c r="C8" s="15" t="s">
        <v>3534</v>
      </c>
      <c r="D8" s="99">
        <v>66306</v>
      </c>
    </row>
    <row r="9" spans="1:4" s="1" customFormat="1" ht="24.95" customHeight="1" x14ac:dyDescent="0.15">
      <c r="A9" s="15" t="s">
        <v>3535</v>
      </c>
      <c r="B9" s="99"/>
      <c r="C9" s="98"/>
      <c r="D9" s="99"/>
    </row>
    <row r="10" spans="1:4" s="1" customFormat="1" ht="24.95" customHeight="1" x14ac:dyDescent="0.15">
      <c r="A10" s="15" t="s">
        <v>3536</v>
      </c>
      <c r="B10" s="99">
        <v>12065</v>
      </c>
      <c r="C10" s="98"/>
      <c r="D10" s="99"/>
    </row>
    <row r="11" spans="1:4" s="1" customFormat="1" ht="24.95" customHeight="1" x14ac:dyDescent="0.15">
      <c r="A11" s="15" t="s">
        <v>1522</v>
      </c>
      <c r="B11" s="100"/>
      <c r="C11" s="15" t="s">
        <v>1523</v>
      </c>
      <c r="D11" s="99">
        <v>38710</v>
      </c>
    </row>
    <row r="12" spans="1:4" s="1" customFormat="1" ht="24.95" customHeight="1" x14ac:dyDescent="0.15">
      <c r="A12" s="15"/>
      <c r="B12" s="100"/>
      <c r="C12" s="98" t="s">
        <v>3537</v>
      </c>
      <c r="D12" s="99">
        <v>38710</v>
      </c>
    </row>
    <row r="13" spans="1:4" s="1" customFormat="1" ht="24.95" customHeight="1" x14ac:dyDescent="0.15">
      <c r="A13" s="15" t="s">
        <v>1535</v>
      </c>
      <c r="B13" s="99">
        <f>B14</f>
        <v>181188</v>
      </c>
      <c r="C13" s="15" t="s">
        <v>1536</v>
      </c>
      <c r="D13" s="99"/>
    </row>
    <row r="14" spans="1:4" s="1" customFormat="1" ht="24.95" customHeight="1" x14ac:dyDescent="0.15">
      <c r="A14" s="15" t="s">
        <v>3538</v>
      </c>
      <c r="B14" s="99">
        <v>181188</v>
      </c>
      <c r="C14" s="15" t="s">
        <v>3539</v>
      </c>
      <c r="D14" s="99">
        <v>7597</v>
      </c>
    </row>
    <row r="15" spans="1:4" s="1" customFormat="1" ht="24.95" customHeight="1" x14ac:dyDescent="0.15">
      <c r="A15" s="12" t="s">
        <v>3540</v>
      </c>
      <c r="B15" s="99">
        <f>B4+B5+B7+B8+B13</f>
        <v>654884</v>
      </c>
      <c r="C15" s="12" t="s">
        <v>3541</v>
      </c>
      <c r="D15" s="99">
        <f>D4+D8+D11+D14</f>
        <v>654884</v>
      </c>
    </row>
    <row r="16" spans="1:4" s="1" customFormat="1" ht="24.95" customHeight="1" x14ac:dyDescent="0.15">
      <c r="A16" s="16"/>
      <c r="B16" s="16"/>
      <c r="C16" s="16"/>
      <c r="D16" s="16"/>
    </row>
    <row r="17" spans="1:4" s="1" customFormat="1" ht="24.95" customHeight="1" x14ac:dyDescent="0.15">
      <c r="A17" s="16"/>
      <c r="B17" s="16"/>
      <c r="C17" s="16"/>
      <c r="D17" s="16"/>
    </row>
    <row r="18" spans="1:4" s="1" customFormat="1" ht="24.95" customHeight="1" x14ac:dyDescent="0.15">
      <c r="A18" s="16"/>
      <c r="B18" s="16"/>
      <c r="C18" s="16"/>
      <c r="D18" s="16"/>
    </row>
    <row r="19" spans="1:4" s="1" customFormat="1" ht="24.95" customHeight="1" x14ac:dyDescent="0.15">
      <c r="A19" s="16"/>
      <c r="B19" s="16"/>
      <c r="C19" s="16"/>
      <c r="D19" s="16"/>
    </row>
    <row r="20" spans="1:4" s="1" customFormat="1" ht="24.95" customHeight="1" x14ac:dyDescent="0.15">
      <c r="A20" s="16"/>
      <c r="B20" s="16"/>
      <c r="C20" s="16"/>
      <c r="D20" s="16"/>
    </row>
  </sheetData>
  <mergeCells count="2">
    <mergeCell ref="A1:D1"/>
    <mergeCell ref="A2:D2"/>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9"/>
  <sheetViews>
    <sheetView zoomScaleNormal="100" topLeftCell="A1" workbookViewId="0">
      <selection activeCell="B5" activeCellId="0" sqref="B5"/>
    </sheetView>
  </sheetViews>
  <sheetFormatPr defaultRowHeight="24.95" customHeight="1" defaultColWidth="9.000137329101562" x14ac:dyDescent="0.15"/>
  <cols>
    <col min="1" max="1" width="55.125" customWidth="1" style="2"/>
    <col min="2" max="2" width="14.125" customWidth="1" style="2"/>
    <col min="3" max="16384" width="9.0" style="2"/>
  </cols>
  <sheetData>
    <row r="1" spans="1:2" ht="24.95" customHeight="1" x14ac:dyDescent="0.15">
      <c r="A1" s="219" t="s">
        <v>3546</v>
      </c>
      <c r="B1" s="219"/>
    </row>
    <row r="2" spans="1:2" ht="24.95" customHeight="1" x14ac:dyDescent="0.15">
      <c r="B2" s="2" t="s">
        <v>1410</v>
      </c>
    </row>
    <row r="3" spans="1:2" ht="24.95" customHeight="1" x14ac:dyDescent="0.15">
      <c r="A3" s="32" t="s">
        <v>3527</v>
      </c>
      <c r="B3" s="32" t="s">
        <v>5</v>
      </c>
    </row>
    <row r="4" spans="1:2" ht="24.95" customHeight="1" x14ac:dyDescent="0.15">
      <c r="A4" s="31" t="s">
        <v>3547</v>
      </c>
      <c r="B4" s="29">
        <f>SUM(B5:B9)</f>
        <v>7539</v>
      </c>
    </row>
    <row r="5" spans="1:2" ht="24.95" customHeight="1" x14ac:dyDescent="0.15">
      <c r="A5" s="20" t="s">
        <v>3548</v>
      </c>
      <c r="B5" s="29">
        <v>261</v>
      </c>
    </row>
    <row r="6" spans="1:2" ht="24.95" customHeight="1" x14ac:dyDescent="0.15">
      <c r="A6" s="20" t="s">
        <v>3549</v>
      </c>
      <c r="B6" s="29">
        <v>100</v>
      </c>
    </row>
    <row r="7" spans="1:2" ht="24.95" customHeight="1" x14ac:dyDescent="0.15">
      <c r="A7" s="20" t="s">
        <v>3550</v>
      </c>
      <c r="B7" s="29">
        <v>2553</v>
      </c>
    </row>
    <row r="8" spans="1:2" ht="24.95" customHeight="1" x14ac:dyDescent="0.15">
      <c r="A8" s="20" t="s">
        <v>3551</v>
      </c>
      <c r="B8" s="29">
        <v>467</v>
      </c>
    </row>
    <row r="9" spans="1:2" ht="24.95" customHeight="1" x14ac:dyDescent="0.15">
      <c r="A9" s="20" t="s">
        <v>3552</v>
      </c>
      <c r="B9" s="29">
        <v>4158</v>
      </c>
    </row>
  </sheetData>
  <mergeCells count="1">
    <mergeCell ref="A1:B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7"/>
  <sheetViews>
    <sheetView zoomScaleNormal="100" topLeftCell="A1" workbookViewId="0">
      <selection activeCell="E13" activeCellId="0" sqref="E13"/>
    </sheetView>
  </sheetViews>
  <sheetFormatPr defaultRowHeight="24.95" customHeight="1" defaultColWidth="9.000137329101562" x14ac:dyDescent="0.15"/>
  <cols>
    <col min="1" max="1" width="30.0" customWidth="1" style="2"/>
    <col min="2" max="2" width="11.25" customWidth="1" style="25"/>
    <col min="3" max="3" width="39.0" customWidth="1" style="2"/>
    <col min="4" max="4" width="11.5" customWidth="1" style="25"/>
    <col min="5" max="16384" width="9.0" style="2"/>
  </cols>
  <sheetData>
    <row r="1" spans="1:4" ht="24.95" customHeight="1" x14ac:dyDescent="0.15">
      <c r="A1" s="219" t="s">
        <v>3598</v>
      </c>
      <c r="B1" s="219"/>
      <c r="C1" s="219"/>
      <c r="D1" s="219"/>
    </row>
    <row r="2" spans="1:4" ht="24.95" customHeight="1" x14ac:dyDescent="0.15">
      <c r="D2" s="25" t="s">
        <v>1410</v>
      </c>
    </row>
    <row r="3" spans="1:4" s="33" customFormat="1" ht="24.95" customHeight="1" x14ac:dyDescent="0.15">
      <c r="A3" s="27" t="s">
        <v>2</v>
      </c>
      <c r="B3" s="28" t="s">
        <v>5</v>
      </c>
      <c r="C3" s="27" t="s">
        <v>2</v>
      </c>
      <c r="D3" s="28" t="s">
        <v>5</v>
      </c>
    </row>
    <row r="4" spans="1:4" s="17" customFormat="1" ht="24.95" customHeight="1" x14ac:dyDescent="0.15">
      <c r="A4" s="40" t="s">
        <v>3599</v>
      </c>
      <c r="B4" s="29">
        <v>2110</v>
      </c>
      <c r="C4" s="15" t="s">
        <v>3569</v>
      </c>
      <c r="D4" s="29">
        <v>5076</v>
      </c>
    </row>
    <row r="5" spans="1:4" s="17" customFormat="1" ht="24.95" customHeight="1" x14ac:dyDescent="0.15">
      <c r="A5" s="40" t="s">
        <v>3600</v>
      </c>
      <c r="B5" s="29">
        <v>4144</v>
      </c>
      <c r="C5" s="15" t="s">
        <v>3601</v>
      </c>
      <c r="D5" s="29"/>
    </row>
    <row r="6" spans="1:4" s="17" customFormat="1" ht="24.95" customHeight="1" x14ac:dyDescent="0.15">
      <c r="A6" s="40" t="s">
        <v>3602</v>
      </c>
      <c r="B6" s="29"/>
      <c r="C6" s="15" t="s">
        <v>3603</v>
      </c>
      <c r="D6" s="23">
        <v>1178</v>
      </c>
    </row>
    <row r="7" spans="1:4" s="42" customFormat="1" ht="24.95" customHeight="1" x14ac:dyDescent="0.15">
      <c r="A7" s="27" t="s">
        <v>3604</v>
      </c>
      <c r="B7" s="28">
        <v>6254</v>
      </c>
      <c r="C7" s="27" t="s">
        <v>3605</v>
      </c>
      <c r="D7" s="28">
        <f>D6+D4</f>
        <v>6254</v>
      </c>
    </row>
  </sheetData>
  <mergeCells count="1">
    <mergeCell ref="A1:D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15"/>
  <sheetViews>
    <sheetView zoomScaleNormal="100" topLeftCell="A1" workbookViewId="0">
      <selection activeCell="D13" activeCellId="0" sqref="D13"/>
    </sheetView>
  </sheetViews>
  <sheetFormatPr defaultRowHeight="30.0" customHeight="1" defaultColWidth="9.000137329101562" x14ac:dyDescent="0.15"/>
  <cols>
    <col min="1" max="1" width="42.625" customWidth="1" style="2"/>
    <col min="2" max="3" width="19.625" customWidth="1" style="2"/>
    <col min="4" max="16384" width="9.0" style="2"/>
  </cols>
  <sheetData>
    <row r="1" spans="1:3" ht="30.0" customHeight="1" x14ac:dyDescent="0.15">
      <c r="A1" s="219" t="s">
        <v>3622</v>
      </c>
      <c r="B1" s="219"/>
      <c r="C1" s="219"/>
    </row>
    <row r="2" spans="1:3" ht="30.0" customHeight="1" x14ac:dyDescent="0.15">
      <c r="C2" s="2" t="s">
        <v>1410</v>
      </c>
    </row>
    <row r="3" spans="1:3" s="6" customFormat="1" ht="30.0" customHeight="1" x14ac:dyDescent="0.15">
      <c r="A3" s="22" t="s">
        <v>2</v>
      </c>
      <c r="B3" s="22" t="s">
        <v>3610</v>
      </c>
      <c r="C3" s="22" t="s">
        <v>3611</v>
      </c>
    </row>
    <row r="4" spans="1:3" s="34" customFormat="1" ht="30.0" customHeight="1" x14ac:dyDescent="0.15">
      <c r="A4" s="35" t="s">
        <v>3623</v>
      </c>
      <c r="B4" s="46">
        <f>SUM(B5:B11)</f>
        <v>266488</v>
      </c>
      <c r="C4" s="46">
        <f>SUM(C5:C11)</f>
        <v>266488</v>
      </c>
    </row>
    <row r="5" spans="1:3" ht="30.0" customHeight="1" x14ac:dyDescent="0.15">
      <c r="A5" s="48" t="s">
        <v>3624</v>
      </c>
      <c r="B5" s="47"/>
      <c r="C5" s="47"/>
    </row>
    <row r="6" spans="1:3" ht="30.0" customHeight="1" x14ac:dyDescent="0.15">
      <c r="A6" s="48" t="s">
        <v>3625</v>
      </c>
      <c r="B6" s="47">
        <v>10632</v>
      </c>
      <c r="C6" s="47">
        <v>10632</v>
      </c>
    </row>
    <row r="7" spans="1:3" ht="30.0" customHeight="1" x14ac:dyDescent="0.15">
      <c r="A7" s="48" t="s">
        <v>3626</v>
      </c>
      <c r="B7" s="47">
        <v>167148</v>
      </c>
      <c r="C7" s="47">
        <v>167148</v>
      </c>
    </row>
    <row r="8" spans="1:3" ht="30.0" customHeight="1" x14ac:dyDescent="0.15">
      <c r="A8" s="48" t="s">
        <v>3627</v>
      </c>
      <c r="B8" s="47">
        <v>49755</v>
      </c>
      <c r="C8" s="47">
        <v>49755</v>
      </c>
    </row>
    <row r="9" spans="1:3" ht="30.0" customHeight="1" x14ac:dyDescent="0.15">
      <c r="A9" s="48" t="s">
        <v>3628</v>
      </c>
      <c r="B9" s="47">
        <v>19928</v>
      </c>
      <c r="C9" s="47">
        <v>19928</v>
      </c>
    </row>
    <row r="10" spans="1:3" ht="30.0" customHeight="1" x14ac:dyDescent="0.15">
      <c r="A10" s="48" t="s">
        <v>3629</v>
      </c>
      <c r="B10" s="47">
        <v>12803</v>
      </c>
      <c r="C10" s="47">
        <v>12803</v>
      </c>
    </row>
    <row r="11" spans="1:3" ht="30.0" customHeight="1" x14ac:dyDescent="0.15">
      <c r="A11" s="48" t="s">
        <v>3630</v>
      </c>
      <c r="B11" s="47">
        <v>6222</v>
      </c>
      <c r="C11" s="47">
        <v>6222</v>
      </c>
    </row>
    <row r="12" spans="1:4" s="42" customFormat="1" ht="30.0" customHeight="1" x14ac:dyDescent="0.15">
      <c r="A12" s="54" t="s">
        <v>1549</v>
      </c>
      <c r="B12" s="56">
        <v>222263</v>
      </c>
      <c r="C12" s="56">
        <v>222263</v>
      </c>
      <c r="D12" s="57"/>
    </row>
    <row r="13" spans="1:3" s="6" customFormat="1" ht="30.0" customHeight="1" x14ac:dyDescent="0.15">
      <c r="A13" s="22" t="s">
        <v>3631</v>
      </c>
      <c r="B13" s="49">
        <f>B12+B4</f>
        <v>488751</v>
      </c>
      <c r="C13" s="49">
        <f>C12+C4</f>
        <v>488751</v>
      </c>
    </row>
    <row r="15" spans="1:2" ht="30.0" customHeight="1" x14ac:dyDescent="0.15">
      <c r="B15" s="51"/>
    </row>
  </sheetData>
  <mergeCells count="1">
    <mergeCell ref="A1:C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231"/>
  <sheetViews>
    <sheetView showZeros="0" zoomScaleNormal="100" topLeftCell="A229" workbookViewId="0">
      <selection activeCell="E244" activeCellId="0" sqref="E244"/>
    </sheetView>
  </sheetViews>
  <sheetFormatPr defaultRowHeight="24.95" customHeight="1" defaultColWidth="9.000137329101562" x14ac:dyDescent="0.15"/>
  <cols>
    <col min="1" max="1" width="61.375" customWidth="1" style="85"/>
    <col min="2" max="2" width="20.375" customWidth="1" style="85"/>
    <col min="3" max="16384" width="9.0" style="17"/>
  </cols>
  <sheetData>
    <row r="1" spans="1:2" ht="24.95" customHeight="1" x14ac:dyDescent="0.15">
      <c r="A1" s="222" t="s">
        <v>3632</v>
      </c>
      <c r="B1" s="222"/>
    </row>
    <row r="2" spans="1:2" ht="24.95" customHeight="1" x14ac:dyDescent="0.15">
      <c r="B2" s="86" t="s">
        <v>1410</v>
      </c>
    </row>
    <row r="3" spans="1:2" s="33" customFormat="1" ht="24.95" customHeight="1" x14ac:dyDescent="0.15">
      <c r="A3" s="27" t="s">
        <v>2</v>
      </c>
      <c r="B3" s="60" t="s">
        <v>3633</v>
      </c>
    </row>
    <row r="4" spans="1:3" ht="24.95" customHeight="1" x14ac:dyDescent="0.15">
      <c r="A4" s="107" t="s">
        <v>35</v>
      </c>
      <c r="B4" s="74">
        <f>SUM(B5:B31)</f>
        <v>1005</v>
      </c>
      <c r="C4" s="84"/>
    </row>
    <row r="5" spans="1:3" ht="24.95" customHeight="1" x14ac:dyDescent="0.15">
      <c r="A5" s="88" t="s">
        <v>3634</v>
      </c>
      <c r="B5" s="74">
        <v>35</v>
      </c>
      <c r="C5" s="84"/>
    </row>
    <row r="6" spans="1:3" ht="24.95" customHeight="1" x14ac:dyDescent="0.15">
      <c r="A6" s="88" t="s">
        <v>3635</v>
      </c>
      <c r="B6" s="74">
        <v>0</v>
      </c>
      <c r="C6" s="84"/>
    </row>
    <row r="7" spans="1:3" ht="24.95" customHeight="1" x14ac:dyDescent="0.15">
      <c r="A7" s="88" t="s">
        <v>3636</v>
      </c>
      <c r="B7" s="74">
        <v>109</v>
      </c>
      <c r="C7" s="84"/>
    </row>
    <row r="8" spans="1:3" ht="24.95" customHeight="1" x14ac:dyDescent="0.15">
      <c r="A8" s="88" t="s">
        <v>3637</v>
      </c>
      <c r="B8" s="74">
        <v>0</v>
      </c>
      <c r="C8" s="84"/>
    </row>
    <row r="9" spans="1:3" ht="24.95" customHeight="1" x14ac:dyDescent="0.15">
      <c r="A9" s="88" t="s">
        <v>3638</v>
      </c>
      <c r="B9" s="74">
        <v>135</v>
      </c>
      <c r="C9" s="84"/>
    </row>
    <row r="10" spans="1:3" ht="24.95" customHeight="1" x14ac:dyDescent="0.15">
      <c r="A10" s="88" t="s">
        <v>3639</v>
      </c>
      <c r="B10" s="74">
        <v>120</v>
      </c>
      <c r="C10" s="84"/>
    </row>
    <row r="11" spans="1:3" ht="24.95" customHeight="1" x14ac:dyDescent="0.15">
      <c r="A11" s="88" t="s">
        <v>3640</v>
      </c>
      <c r="B11" s="74">
        <v>0</v>
      </c>
      <c r="C11" s="84"/>
    </row>
    <row r="12" spans="1:3" ht="24.95" customHeight="1" x14ac:dyDescent="0.15">
      <c r="A12" s="88" t="s">
        <v>3641</v>
      </c>
      <c r="B12" s="74">
        <v>0</v>
      </c>
      <c r="C12" s="84"/>
    </row>
    <row r="13" spans="1:3" ht="24.95" customHeight="1" x14ac:dyDescent="0.15">
      <c r="A13" s="88" t="s">
        <v>3642</v>
      </c>
      <c r="B13" s="74">
        <v>0</v>
      </c>
      <c r="C13" s="84"/>
    </row>
    <row r="14" spans="1:3" ht="24.95" customHeight="1" x14ac:dyDescent="0.15">
      <c r="A14" s="88" t="s">
        <v>3643</v>
      </c>
      <c r="B14" s="74">
        <v>15</v>
      </c>
      <c r="C14" s="84"/>
    </row>
    <row r="15" spans="1:3" ht="24.95" customHeight="1" x14ac:dyDescent="0.15">
      <c r="A15" s="88" t="s">
        <v>3644</v>
      </c>
      <c r="B15" s="74">
        <v>0</v>
      </c>
      <c r="C15" s="84"/>
    </row>
    <row r="16" spans="1:3" ht="24.95" customHeight="1" x14ac:dyDescent="0.15">
      <c r="A16" s="88" t="s">
        <v>3645</v>
      </c>
      <c r="B16" s="74">
        <v>100</v>
      </c>
      <c r="C16" s="84"/>
    </row>
    <row r="17" spans="1:3" ht="24.95" customHeight="1" x14ac:dyDescent="0.15">
      <c r="A17" s="88" t="s">
        <v>3646</v>
      </c>
      <c r="B17" s="74">
        <v>55</v>
      </c>
      <c r="C17" s="84"/>
    </row>
    <row r="18" spans="1:3" ht="24.95" customHeight="1" x14ac:dyDescent="0.15">
      <c r="A18" s="88" t="s">
        <v>3647</v>
      </c>
      <c r="B18" s="74">
        <v>288</v>
      </c>
      <c r="C18" s="84"/>
    </row>
    <row r="19" spans="1:3" ht="24.95" customHeight="1" x14ac:dyDescent="0.15">
      <c r="A19" s="88" t="s">
        <v>3648</v>
      </c>
      <c r="B19" s="74">
        <v>0</v>
      </c>
      <c r="C19" s="84"/>
    </row>
    <row r="20" spans="1:3" ht="24.95" customHeight="1" x14ac:dyDescent="0.15">
      <c r="A20" s="88" t="s">
        <v>3649</v>
      </c>
      <c r="B20" s="74">
        <v>0</v>
      </c>
      <c r="C20" s="84"/>
    </row>
    <row r="21" spans="1:3" ht="24.95" customHeight="1" x14ac:dyDescent="0.15">
      <c r="A21" s="88" t="s">
        <v>3650</v>
      </c>
      <c r="B21" s="74">
        <v>0</v>
      </c>
      <c r="C21" s="84"/>
    </row>
    <row r="22" spans="1:3" ht="24.95" customHeight="1" x14ac:dyDescent="0.15">
      <c r="A22" s="88" t="s">
        <v>3651</v>
      </c>
      <c r="B22" s="74">
        <v>10</v>
      </c>
      <c r="C22" s="84"/>
    </row>
    <row r="23" spans="1:3" ht="24.95" customHeight="1" x14ac:dyDescent="0.15">
      <c r="A23" s="88" t="s">
        <v>3652</v>
      </c>
      <c r="B23" s="74">
        <v>31</v>
      </c>
      <c r="C23" s="84"/>
    </row>
    <row r="24" spans="1:3" ht="24.95" customHeight="1" x14ac:dyDescent="0.15">
      <c r="A24" s="88" t="s">
        <v>3653</v>
      </c>
      <c r="B24" s="74">
        <v>3</v>
      </c>
      <c r="C24" s="84"/>
    </row>
    <row r="25" spans="1:3" ht="24.95" customHeight="1" x14ac:dyDescent="0.15">
      <c r="A25" s="88" t="s">
        <v>3654</v>
      </c>
      <c r="B25" s="74">
        <v>0</v>
      </c>
      <c r="C25" s="84"/>
    </row>
    <row r="26" spans="1:3" ht="24.95" customHeight="1" x14ac:dyDescent="0.15">
      <c r="A26" s="88" t="s">
        <v>3655</v>
      </c>
      <c r="B26" s="74">
        <v>0</v>
      </c>
      <c r="C26" s="84"/>
    </row>
    <row r="27" spans="1:3" ht="24.95" customHeight="1" x14ac:dyDescent="0.15">
      <c r="A27" s="88" t="s">
        <v>3656</v>
      </c>
      <c r="B27" s="74">
        <v>0</v>
      </c>
      <c r="C27" s="84"/>
    </row>
    <row r="28" spans="1:3" ht="24.95" customHeight="1" x14ac:dyDescent="0.15">
      <c r="A28" s="88" t="s">
        <v>3657</v>
      </c>
      <c r="B28" s="74">
        <v>0</v>
      </c>
      <c r="C28" s="84"/>
    </row>
    <row r="29" spans="1:3" ht="24.95" customHeight="1" x14ac:dyDescent="0.15">
      <c r="A29" s="88" t="s">
        <v>3658</v>
      </c>
      <c r="B29" s="74">
        <v>0</v>
      </c>
      <c r="C29" s="84"/>
    </row>
    <row r="30" spans="1:3" ht="24.95" customHeight="1" x14ac:dyDescent="0.15">
      <c r="A30" s="88" t="s">
        <v>3659</v>
      </c>
      <c r="B30" s="74">
        <v>104</v>
      </c>
      <c r="C30" s="84"/>
    </row>
    <row r="31" spans="1:3" ht="24.95" customHeight="1" x14ac:dyDescent="0.15">
      <c r="A31" s="88" t="s">
        <v>3660</v>
      </c>
      <c r="B31" s="74">
        <v>0</v>
      </c>
      <c r="C31" s="84"/>
    </row>
    <row r="32" spans="1:3" ht="24.95" customHeight="1" x14ac:dyDescent="0.15">
      <c r="A32" s="107" t="s">
        <v>280</v>
      </c>
      <c r="B32" s="74">
        <f>SUM(B33:B41)</f>
        <v>0</v>
      </c>
      <c r="C32" s="84"/>
    </row>
    <row r="33" spans="1:3" ht="24.95" customHeight="1" x14ac:dyDescent="0.15">
      <c r="A33" s="88" t="s">
        <v>3661</v>
      </c>
      <c r="B33" s="74">
        <v>0</v>
      </c>
      <c r="C33" s="84"/>
    </row>
    <row r="34" spans="1:3" ht="24.95" customHeight="1" x14ac:dyDescent="0.15">
      <c r="A34" s="88" t="s">
        <v>3662</v>
      </c>
      <c r="B34" s="74">
        <v>0</v>
      </c>
      <c r="C34" s="84"/>
    </row>
    <row r="35" spans="1:3" ht="24.95" customHeight="1" x14ac:dyDescent="0.15">
      <c r="A35" s="88" t="s">
        <v>3663</v>
      </c>
      <c r="B35" s="74">
        <v>0</v>
      </c>
      <c r="C35" s="84"/>
    </row>
    <row r="36" spans="1:3" ht="24.95" customHeight="1" x14ac:dyDescent="0.15">
      <c r="A36" s="88" t="s">
        <v>3664</v>
      </c>
      <c r="B36" s="74">
        <v>0</v>
      </c>
      <c r="C36" s="84"/>
    </row>
    <row r="37" spans="1:3" ht="24.95" customHeight="1" x14ac:dyDescent="0.15">
      <c r="A37" s="88" t="s">
        <v>3665</v>
      </c>
      <c r="B37" s="74">
        <v>0</v>
      </c>
      <c r="C37" s="84"/>
    </row>
    <row r="38" spans="1:3" ht="24.95" customHeight="1" x14ac:dyDescent="0.15">
      <c r="A38" s="88" t="s">
        <v>3666</v>
      </c>
      <c r="B38" s="74">
        <v>0</v>
      </c>
      <c r="C38" s="84"/>
    </row>
    <row r="39" spans="1:3" ht="24.95" customHeight="1" x14ac:dyDescent="0.15">
      <c r="A39" s="88" t="s">
        <v>3667</v>
      </c>
      <c r="B39" s="74">
        <v>0</v>
      </c>
      <c r="C39" s="84"/>
    </row>
    <row r="40" spans="1:3" ht="24.95" customHeight="1" x14ac:dyDescent="0.15">
      <c r="A40" s="88" t="s">
        <v>3668</v>
      </c>
      <c r="B40" s="74">
        <v>0</v>
      </c>
      <c r="C40" s="84"/>
    </row>
    <row r="41" spans="1:3" ht="24.95" customHeight="1" x14ac:dyDescent="0.15">
      <c r="A41" s="88" t="s">
        <v>3669</v>
      </c>
      <c r="B41" s="74">
        <v>0</v>
      </c>
      <c r="C41" s="84"/>
    </row>
    <row r="42" spans="1:3" ht="24.95" customHeight="1" x14ac:dyDescent="0.15">
      <c r="A42" s="107" t="s">
        <v>319</v>
      </c>
      <c r="B42" s="74">
        <f>SUM(B43:B47)</f>
        <v>0</v>
      </c>
      <c r="C42" s="84"/>
    </row>
    <row r="43" spans="1:3" ht="24.95" customHeight="1" x14ac:dyDescent="0.15">
      <c r="A43" s="88" t="s">
        <v>3670</v>
      </c>
      <c r="B43" s="74">
        <v>0</v>
      </c>
      <c r="C43" s="84"/>
    </row>
    <row r="44" spans="1:3" ht="24.95" customHeight="1" x14ac:dyDescent="0.15">
      <c r="A44" s="88" t="s">
        <v>3671</v>
      </c>
      <c r="B44" s="74">
        <v>0</v>
      </c>
      <c r="C44" s="84"/>
    </row>
    <row r="45" spans="1:3" ht="24.95" customHeight="1" x14ac:dyDescent="0.15">
      <c r="A45" s="88" t="s">
        <v>3672</v>
      </c>
      <c r="B45" s="74">
        <v>0</v>
      </c>
      <c r="C45" s="84"/>
    </row>
    <row r="46" spans="1:3" ht="24.95" customHeight="1" x14ac:dyDescent="0.15">
      <c r="A46" s="88" t="s">
        <v>3673</v>
      </c>
      <c r="B46" s="74">
        <v>0</v>
      </c>
      <c r="C46" s="84"/>
    </row>
    <row r="47" spans="1:3" ht="24.95" customHeight="1" x14ac:dyDescent="0.15">
      <c r="A47" s="88" t="s">
        <v>3674</v>
      </c>
      <c r="B47" s="74">
        <v>0</v>
      </c>
      <c r="C47" s="84"/>
    </row>
    <row r="48" spans="1:3" ht="24.95" customHeight="1" x14ac:dyDescent="0.15">
      <c r="A48" s="107" t="s">
        <v>338</v>
      </c>
      <c r="B48" s="74">
        <f>SUM(B49:B59)</f>
        <v>1682</v>
      </c>
      <c r="C48" s="84"/>
    </row>
    <row r="49" spans="1:3" ht="24.95" customHeight="1" x14ac:dyDescent="0.15">
      <c r="A49" s="88" t="s">
        <v>3675</v>
      </c>
      <c r="B49" s="74">
        <v>0</v>
      </c>
      <c r="C49" s="84"/>
    </row>
    <row r="50" spans="1:3" ht="24.95" customHeight="1" x14ac:dyDescent="0.15">
      <c r="A50" s="88" t="s">
        <v>3676</v>
      </c>
      <c r="B50" s="74">
        <v>6</v>
      </c>
      <c r="C50" s="84"/>
    </row>
    <row r="51" spans="1:3" ht="24.95" customHeight="1" x14ac:dyDescent="0.15">
      <c r="A51" s="88" t="s">
        <v>3677</v>
      </c>
      <c r="B51" s="74">
        <v>0</v>
      </c>
      <c r="C51" s="84"/>
    </row>
    <row r="52" spans="1:3" ht="24.95" customHeight="1" x14ac:dyDescent="0.15">
      <c r="A52" s="88" t="s">
        <v>3678</v>
      </c>
      <c r="B52" s="74">
        <v>424</v>
      </c>
      <c r="C52" s="84"/>
    </row>
    <row r="53" spans="1:3" ht="24.95" customHeight="1" x14ac:dyDescent="0.15">
      <c r="A53" s="88" t="s">
        <v>3679</v>
      </c>
      <c r="B53" s="74">
        <v>864</v>
      </c>
      <c r="C53" s="84"/>
    </row>
    <row r="54" spans="1:3" ht="24.95" customHeight="1" x14ac:dyDescent="0.15">
      <c r="A54" s="88" t="s">
        <v>3680</v>
      </c>
      <c r="B54" s="74">
        <v>209</v>
      </c>
      <c r="C54" s="84"/>
    </row>
    <row r="55" spans="1:3" ht="24.95" customHeight="1" x14ac:dyDescent="0.15">
      <c r="A55" s="88" t="s">
        <v>3681</v>
      </c>
      <c r="B55" s="74">
        <v>0</v>
      </c>
      <c r="C55" s="84"/>
    </row>
    <row r="56" spans="1:3" ht="24.95" customHeight="1" x14ac:dyDescent="0.15">
      <c r="A56" s="88" t="s">
        <v>3682</v>
      </c>
      <c r="B56" s="74">
        <v>0</v>
      </c>
      <c r="C56" s="84"/>
    </row>
    <row r="57" spans="1:3" ht="24.95" customHeight="1" x14ac:dyDescent="0.15">
      <c r="A57" s="88" t="s">
        <v>3683</v>
      </c>
      <c r="B57" s="74">
        <v>0</v>
      </c>
      <c r="C57" s="84"/>
    </row>
    <row r="58" spans="1:3" ht="24.95" customHeight="1" x14ac:dyDescent="0.15">
      <c r="A58" s="88" t="s">
        <v>3684</v>
      </c>
      <c r="B58" s="74">
        <v>0</v>
      </c>
      <c r="C58" s="84"/>
    </row>
    <row r="59" spans="1:3" ht="24.95" customHeight="1" x14ac:dyDescent="0.15">
      <c r="A59" s="88" t="s">
        <v>3685</v>
      </c>
      <c r="B59" s="74">
        <v>179</v>
      </c>
      <c r="C59" s="84"/>
    </row>
    <row r="60" spans="1:3" ht="24.95" customHeight="1" x14ac:dyDescent="0.15">
      <c r="A60" s="107" t="s">
        <v>427</v>
      </c>
      <c r="B60" s="74">
        <f>SUM(B61:B70)</f>
        <v>776</v>
      </c>
      <c r="C60" s="84"/>
    </row>
    <row r="61" spans="1:3" ht="24.95" customHeight="1" x14ac:dyDescent="0.15">
      <c r="A61" s="88" t="s">
        <v>3686</v>
      </c>
      <c r="B61" s="74">
        <v>0</v>
      </c>
      <c r="C61" s="84"/>
    </row>
    <row r="62" spans="1:3" ht="24.95" customHeight="1" x14ac:dyDescent="0.15">
      <c r="A62" s="88" t="s">
        <v>3687</v>
      </c>
      <c r="B62" s="74">
        <v>480</v>
      </c>
      <c r="C62" s="84"/>
    </row>
    <row r="63" spans="1:3" ht="24.95" customHeight="1" x14ac:dyDescent="0.15">
      <c r="A63" s="88" t="s">
        <v>3688</v>
      </c>
      <c r="B63" s="74">
        <v>3</v>
      </c>
      <c r="C63" s="84"/>
    </row>
    <row r="64" spans="1:3" ht="24.95" customHeight="1" x14ac:dyDescent="0.15">
      <c r="A64" s="88" t="s">
        <v>3689</v>
      </c>
      <c r="B64" s="74">
        <v>0</v>
      </c>
      <c r="C64" s="84"/>
    </row>
    <row r="65" spans="1:3" ht="24.95" customHeight="1" x14ac:dyDescent="0.15">
      <c r="A65" s="88" t="s">
        <v>3690</v>
      </c>
      <c r="B65" s="74">
        <v>0</v>
      </c>
      <c r="C65" s="84"/>
    </row>
    <row r="66" spans="1:3" ht="24.95" customHeight="1" x14ac:dyDescent="0.15">
      <c r="A66" s="88" t="s">
        <v>3691</v>
      </c>
      <c r="B66" s="74">
        <v>0</v>
      </c>
      <c r="C66" s="84"/>
    </row>
    <row r="67" spans="1:3" ht="24.95" customHeight="1" x14ac:dyDescent="0.15">
      <c r="A67" s="88" t="s">
        <v>3692</v>
      </c>
      <c r="B67" s="74">
        <v>0</v>
      </c>
      <c r="C67" s="84"/>
    </row>
    <row r="68" spans="1:3" ht="24.95" customHeight="1" x14ac:dyDescent="0.15">
      <c r="A68" s="88" t="s">
        <v>3693</v>
      </c>
      <c r="B68" s="74">
        <v>0</v>
      </c>
      <c r="C68" s="84"/>
    </row>
    <row r="69" spans="1:3" ht="24.95" customHeight="1" x14ac:dyDescent="0.15">
      <c r="A69" s="88" t="s">
        <v>3694</v>
      </c>
      <c r="B69" s="74">
        <v>273</v>
      </c>
      <c r="C69" s="84"/>
    </row>
    <row r="70" spans="1:3" ht="24.95" customHeight="1" x14ac:dyDescent="0.15">
      <c r="A70" s="88" t="s">
        <v>3695</v>
      </c>
      <c r="B70" s="74">
        <v>20</v>
      </c>
      <c r="C70" s="84"/>
    </row>
    <row r="71" spans="1:3" ht="24.95" customHeight="1" x14ac:dyDescent="0.15">
      <c r="A71" s="107" t="s">
        <v>482</v>
      </c>
      <c r="B71" s="74">
        <f>SUM(B72:B81)</f>
        <v>5087</v>
      </c>
      <c r="C71" s="84"/>
    </row>
    <row r="72" spans="1:3" ht="24.95" customHeight="1" x14ac:dyDescent="0.15">
      <c r="A72" s="88" t="s">
        <v>3696</v>
      </c>
      <c r="B72" s="74">
        <v>0</v>
      </c>
      <c r="C72" s="84"/>
    </row>
    <row r="73" spans="1:3" ht="24.95" customHeight="1" x14ac:dyDescent="0.15">
      <c r="A73" s="88" t="s">
        <v>3697</v>
      </c>
      <c r="B73" s="74">
        <v>10</v>
      </c>
      <c r="C73" s="84"/>
    </row>
    <row r="74" spans="1:3" ht="24.95" customHeight="1" x14ac:dyDescent="0.15">
      <c r="A74" s="88" t="s">
        <v>3698</v>
      </c>
      <c r="B74" s="74">
        <v>4200</v>
      </c>
      <c r="C74" s="84"/>
    </row>
    <row r="75" spans="1:3" ht="24.95" customHeight="1" x14ac:dyDescent="0.15">
      <c r="A75" s="88" t="s">
        <v>3699</v>
      </c>
      <c r="B75" s="74">
        <v>361</v>
      </c>
      <c r="C75" s="84"/>
    </row>
    <row r="76" spans="1:3" ht="24.95" customHeight="1" x14ac:dyDescent="0.15">
      <c r="A76" s="88" t="s">
        <v>3700</v>
      </c>
      <c r="B76" s="74">
        <v>0</v>
      </c>
      <c r="C76" s="84"/>
    </row>
    <row r="77" spans="1:3" ht="24.95" customHeight="1" x14ac:dyDescent="0.15">
      <c r="A77" s="88" t="s">
        <v>3701</v>
      </c>
      <c r="B77" s="74">
        <v>0</v>
      </c>
      <c r="C77" s="84"/>
    </row>
    <row r="78" spans="1:3" ht="24.95" customHeight="1" x14ac:dyDescent="0.15">
      <c r="A78" s="88" t="s">
        <v>3702</v>
      </c>
      <c r="B78" s="74">
        <v>76</v>
      </c>
      <c r="C78" s="84"/>
    </row>
    <row r="79" spans="1:3" ht="24.95" customHeight="1" x14ac:dyDescent="0.15">
      <c r="A79" s="88" t="s">
        <v>3703</v>
      </c>
      <c r="B79" s="74">
        <v>0</v>
      </c>
      <c r="C79" s="84"/>
    </row>
    <row r="80" spans="1:3" ht="24.95" customHeight="1" x14ac:dyDescent="0.15">
      <c r="A80" s="88" t="s">
        <v>3704</v>
      </c>
      <c r="B80" s="74">
        <v>0</v>
      </c>
      <c r="C80" s="84"/>
    </row>
    <row r="81" spans="1:3" ht="24.95" customHeight="1" x14ac:dyDescent="0.15">
      <c r="A81" s="88" t="s">
        <v>3705</v>
      </c>
      <c r="B81" s="74">
        <v>440</v>
      </c>
      <c r="C81" s="84"/>
    </row>
    <row r="82" spans="1:3" ht="24.95" customHeight="1" x14ac:dyDescent="0.15">
      <c r="A82" s="107" t="s">
        <v>538</v>
      </c>
      <c r="B82" s="74">
        <f>SUM(B83:B88)</f>
        <v>839</v>
      </c>
      <c r="C82" s="84"/>
    </row>
    <row r="83" spans="1:3" ht="24.95" customHeight="1" x14ac:dyDescent="0.15">
      <c r="A83" s="88" t="s">
        <v>3706</v>
      </c>
      <c r="B83" s="74">
        <v>208</v>
      </c>
      <c r="C83" s="84"/>
    </row>
    <row r="84" spans="1:3" ht="24.95" customHeight="1" x14ac:dyDescent="0.15">
      <c r="A84" s="88" t="s">
        <v>3707</v>
      </c>
      <c r="B84" s="74">
        <v>0</v>
      </c>
      <c r="C84" s="84"/>
    </row>
    <row r="85" spans="1:3" ht="24.95" customHeight="1" x14ac:dyDescent="0.15">
      <c r="A85" s="88" t="s">
        <v>3708</v>
      </c>
      <c r="B85" s="74">
        <v>43</v>
      </c>
      <c r="C85" s="84"/>
    </row>
    <row r="86" spans="1:3" ht="24.95" customHeight="1" x14ac:dyDescent="0.15">
      <c r="A86" s="75" t="s">
        <v>3709</v>
      </c>
      <c r="B86" s="74">
        <v>52</v>
      </c>
      <c r="C86" s="84"/>
    </row>
    <row r="87" spans="1:3" ht="24.95" customHeight="1" x14ac:dyDescent="0.15">
      <c r="A87" s="75" t="s">
        <v>3710</v>
      </c>
      <c r="B87" s="74">
        <v>430</v>
      </c>
      <c r="C87" s="84"/>
    </row>
    <row r="88" spans="1:3" ht="24.95" customHeight="1" x14ac:dyDescent="0.15">
      <c r="A88" s="88" t="s">
        <v>3711</v>
      </c>
      <c r="B88" s="74">
        <v>106</v>
      </c>
      <c r="C88" s="84"/>
    </row>
    <row r="89" spans="1:3" ht="24.95" customHeight="1" x14ac:dyDescent="0.15">
      <c r="A89" s="107" t="s">
        <v>594</v>
      </c>
      <c r="B89" s="74">
        <f>SUM(B90:B109)</f>
        <v>2237</v>
      </c>
      <c r="C89" s="84"/>
    </row>
    <row r="90" spans="1:3" ht="24.95" customHeight="1" x14ac:dyDescent="0.15">
      <c r="A90" s="88" t="s">
        <v>3712</v>
      </c>
      <c r="B90" s="74">
        <v>33</v>
      </c>
      <c r="C90" s="84"/>
    </row>
    <row r="91" spans="1:3" ht="24.95" customHeight="1" x14ac:dyDescent="0.15">
      <c r="A91" s="88" t="s">
        <v>3713</v>
      </c>
      <c r="B91" s="74">
        <v>260</v>
      </c>
      <c r="C91" s="84"/>
    </row>
    <row r="92" spans="1:3" ht="24.95" customHeight="1" x14ac:dyDescent="0.15">
      <c r="A92" s="88" t="s">
        <v>3714</v>
      </c>
      <c r="B92" s="74">
        <v>0</v>
      </c>
      <c r="C92" s="84"/>
    </row>
    <row r="93" spans="1:3" ht="24.95" customHeight="1" x14ac:dyDescent="0.15">
      <c r="A93" s="88" t="s">
        <v>3715</v>
      </c>
      <c r="B93" s="74">
        <v>0</v>
      </c>
      <c r="C93" s="84"/>
    </row>
    <row r="94" spans="1:3" ht="24.95" customHeight="1" x14ac:dyDescent="0.15">
      <c r="A94" s="88" t="s">
        <v>3716</v>
      </c>
      <c r="B94" s="74">
        <v>274</v>
      </c>
      <c r="C94" s="84"/>
    </row>
    <row r="95" spans="1:3" ht="24.95" customHeight="1" x14ac:dyDescent="0.15">
      <c r="A95" s="88" t="s">
        <v>3717</v>
      </c>
      <c r="B95" s="74">
        <v>0</v>
      </c>
      <c r="C95" s="84"/>
    </row>
    <row r="96" spans="1:3" ht="24.95" customHeight="1" x14ac:dyDescent="0.15">
      <c r="A96" s="88" t="s">
        <v>3718</v>
      </c>
      <c r="B96" s="74">
        <v>195</v>
      </c>
      <c r="C96" s="84"/>
    </row>
    <row r="97" spans="1:3" ht="24.95" customHeight="1" x14ac:dyDescent="0.15">
      <c r="A97" s="88" t="s">
        <v>3719</v>
      </c>
      <c r="B97" s="74">
        <v>34</v>
      </c>
      <c r="C97" s="84"/>
    </row>
    <row r="98" spans="1:3" ht="24.95" customHeight="1" x14ac:dyDescent="0.15">
      <c r="A98" s="88" t="s">
        <v>3720</v>
      </c>
      <c r="B98" s="74">
        <v>141</v>
      </c>
      <c r="C98" s="84"/>
    </row>
    <row r="99" spans="1:3" ht="24.95" customHeight="1" x14ac:dyDescent="0.15">
      <c r="A99" s="88" t="s">
        <v>3721</v>
      </c>
      <c r="B99" s="74">
        <v>657</v>
      </c>
      <c r="C99" s="84"/>
    </row>
    <row r="100" spans="1:3" ht="24.95" customHeight="1" x14ac:dyDescent="0.15">
      <c r="A100" s="88" t="s">
        <v>3722</v>
      </c>
      <c r="B100" s="74">
        <v>0</v>
      </c>
      <c r="C100" s="84"/>
    </row>
    <row r="101" spans="1:3" ht="24.95" customHeight="1" x14ac:dyDescent="0.15">
      <c r="A101" s="88" t="s">
        <v>3723</v>
      </c>
      <c r="B101" s="74">
        <v>0</v>
      </c>
      <c r="C101" s="84"/>
    </row>
    <row r="102" spans="1:3" ht="24.95" customHeight="1" x14ac:dyDescent="0.15">
      <c r="A102" s="88" t="s">
        <v>3724</v>
      </c>
      <c r="B102" s="74">
        <v>0</v>
      </c>
      <c r="C102" s="84"/>
    </row>
    <row r="103" spans="1:3" ht="24.95" customHeight="1" x14ac:dyDescent="0.15">
      <c r="A103" s="88" t="s">
        <v>3725</v>
      </c>
      <c r="B103" s="74">
        <v>0</v>
      </c>
      <c r="C103" s="84"/>
    </row>
    <row r="104" spans="1:3" ht="24.95" customHeight="1" x14ac:dyDescent="0.15">
      <c r="A104" s="88" t="s">
        <v>3726</v>
      </c>
      <c r="B104" s="74">
        <v>0</v>
      </c>
      <c r="C104" s="84"/>
    </row>
    <row r="105" spans="1:3" ht="24.95" customHeight="1" x14ac:dyDescent="0.15">
      <c r="A105" s="88" t="s">
        <v>3727</v>
      </c>
      <c r="B105" s="74">
        <v>5</v>
      </c>
      <c r="C105" s="84"/>
    </row>
    <row r="106" spans="1:3" ht="24.95" customHeight="1" x14ac:dyDescent="0.15">
      <c r="A106" s="88" t="s">
        <v>3728</v>
      </c>
      <c r="B106" s="74">
        <v>0</v>
      </c>
      <c r="C106" s="84"/>
    </row>
    <row r="107" spans="1:3" ht="24.95" customHeight="1" x14ac:dyDescent="0.15">
      <c r="A107" s="88" t="s">
        <v>3729</v>
      </c>
      <c r="B107" s="74">
        <v>0</v>
      </c>
      <c r="C107" s="84"/>
    </row>
    <row r="108" spans="1:3" ht="24.95" customHeight="1" x14ac:dyDescent="0.15">
      <c r="A108" s="88" t="s">
        <v>3730</v>
      </c>
      <c r="B108" s="74">
        <v>0</v>
      </c>
      <c r="C108" s="84"/>
    </row>
    <row r="109" spans="1:3" ht="24.95" customHeight="1" x14ac:dyDescent="0.15">
      <c r="A109" s="88" t="s">
        <v>3731</v>
      </c>
      <c r="B109" s="74">
        <v>638</v>
      </c>
      <c r="C109" s="84"/>
    </row>
    <row r="110" spans="1:3" ht="24.95" customHeight="1" x14ac:dyDescent="0.15">
      <c r="A110" s="107" t="s">
        <v>712</v>
      </c>
      <c r="B110" s="74">
        <f>SUM(B111:B123)</f>
        <v>1621</v>
      </c>
      <c r="C110" s="84"/>
    </row>
    <row r="111" spans="1:3" ht="24.95" customHeight="1" x14ac:dyDescent="0.15">
      <c r="A111" s="88" t="s">
        <v>3732</v>
      </c>
      <c r="B111" s="74">
        <v>0</v>
      </c>
      <c r="C111" s="84"/>
    </row>
    <row r="112" spans="1:3" ht="24.95" customHeight="1" x14ac:dyDescent="0.15">
      <c r="A112" s="88" t="s">
        <v>3733</v>
      </c>
      <c r="B112" s="74">
        <v>29</v>
      </c>
      <c r="C112" s="84"/>
    </row>
    <row r="113" spans="1:3" ht="24.95" customHeight="1" x14ac:dyDescent="0.15">
      <c r="A113" s="88" t="s">
        <v>3734</v>
      </c>
      <c r="B113" s="74">
        <v>166</v>
      </c>
      <c r="C113" s="84"/>
    </row>
    <row r="114" spans="1:3" ht="24.95" customHeight="1" x14ac:dyDescent="0.15">
      <c r="A114" s="88" t="s">
        <v>3735</v>
      </c>
      <c r="B114" s="74">
        <v>893</v>
      </c>
      <c r="C114" s="84"/>
    </row>
    <row r="115" spans="1:3" ht="24.95" customHeight="1" x14ac:dyDescent="0.15">
      <c r="A115" s="88" t="s">
        <v>3736</v>
      </c>
      <c r="B115" s="74">
        <v>21</v>
      </c>
      <c r="C115" s="84"/>
    </row>
    <row r="116" spans="1:3" ht="24.95" customHeight="1" x14ac:dyDescent="0.15">
      <c r="A116" s="88" t="s">
        <v>3737</v>
      </c>
      <c r="B116" s="74">
        <v>379</v>
      </c>
      <c r="C116" s="84"/>
    </row>
    <row r="117" spans="1:3" ht="24.95" customHeight="1" x14ac:dyDescent="0.15">
      <c r="A117" s="88" t="s">
        <v>3738</v>
      </c>
      <c r="B117" s="74">
        <v>0</v>
      </c>
      <c r="C117" s="84"/>
    </row>
    <row r="118" spans="1:3" ht="24.95" customHeight="1" x14ac:dyDescent="0.15">
      <c r="A118" s="88" t="s">
        <v>3739</v>
      </c>
      <c r="B118" s="74">
        <v>0</v>
      </c>
      <c r="C118" s="84"/>
    </row>
    <row r="119" spans="1:3" ht="24.95" customHeight="1" x14ac:dyDescent="0.15">
      <c r="A119" s="88" t="s">
        <v>3740</v>
      </c>
      <c r="B119" s="74">
        <v>50</v>
      </c>
      <c r="C119" s="84"/>
    </row>
    <row r="120" spans="1:3" ht="24.95" customHeight="1" x14ac:dyDescent="0.15">
      <c r="A120" s="88" t="s">
        <v>3741</v>
      </c>
      <c r="B120" s="74">
        <v>0</v>
      </c>
      <c r="C120" s="84"/>
    </row>
    <row r="121" spans="1:3" ht="24.95" customHeight="1" x14ac:dyDescent="0.15">
      <c r="A121" s="88" t="s">
        <v>3742</v>
      </c>
      <c r="B121" s="74">
        <v>0</v>
      </c>
      <c r="C121" s="84"/>
    </row>
    <row r="122" spans="1:3" ht="24.95" customHeight="1" x14ac:dyDescent="0.15">
      <c r="A122" s="88" t="s">
        <v>3743</v>
      </c>
      <c r="B122" s="74">
        <v>0</v>
      </c>
      <c r="C122" s="84"/>
    </row>
    <row r="123" spans="1:3" ht="24.95" customHeight="1" x14ac:dyDescent="0.15">
      <c r="A123" s="88" t="s">
        <v>3744</v>
      </c>
      <c r="B123" s="74">
        <v>83</v>
      </c>
      <c r="C123" s="84"/>
    </row>
    <row r="124" spans="1:3" ht="24.95" customHeight="1" x14ac:dyDescent="0.15">
      <c r="A124" s="107" t="s">
        <v>783</v>
      </c>
      <c r="B124" s="74">
        <f>SUM(B125:B139)</f>
        <v>460</v>
      </c>
      <c r="C124" s="84"/>
    </row>
    <row r="125" spans="1:3" ht="24.95" customHeight="1" x14ac:dyDescent="0.15">
      <c r="A125" s="88" t="s">
        <v>3745</v>
      </c>
      <c r="B125" s="74">
        <v>0</v>
      </c>
      <c r="C125" s="84"/>
    </row>
    <row r="126" spans="1:3" ht="24.95" customHeight="1" x14ac:dyDescent="0.15">
      <c r="A126" s="88" t="s">
        <v>3746</v>
      </c>
      <c r="B126" s="74">
        <v>0</v>
      </c>
      <c r="C126" s="84"/>
    </row>
    <row r="127" spans="1:3" ht="24.95" customHeight="1" x14ac:dyDescent="0.15">
      <c r="A127" s="88" t="s">
        <v>3747</v>
      </c>
      <c r="B127" s="74">
        <v>261</v>
      </c>
      <c r="C127" s="84"/>
    </row>
    <row r="128" spans="1:3" ht="24.95" customHeight="1" x14ac:dyDescent="0.15">
      <c r="A128" s="88" t="s">
        <v>3748</v>
      </c>
      <c r="B128" s="74">
        <v>199</v>
      </c>
      <c r="C128" s="84"/>
    </row>
    <row r="129" spans="1:3" ht="24.95" customHeight="1" x14ac:dyDescent="0.15">
      <c r="A129" s="88" t="s">
        <v>3749</v>
      </c>
      <c r="B129" s="74">
        <v>0</v>
      </c>
      <c r="C129" s="84"/>
    </row>
    <row r="130" spans="1:3" ht="24.95" customHeight="1" x14ac:dyDescent="0.15">
      <c r="A130" s="88" t="s">
        <v>3750</v>
      </c>
      <c r="B130" s="74">
        <v>0</v>
      </c>
      <c r="C130" s="84"/>
    </row>
    <row r="131" spans="1:3" ht="24.95" customHeight="1" x14ac:dyDescent="0.15">
      <c r="A131" s="88" t="s">
        <v>3751</v>
      </c>
      <c r="B131" s="74">
        <v>0</v>
      </c>
      <c r="C131" s="84"/>
    </row>
    <row r="132" spans="1:3" ht="24.95" customHeight="1" x14ac:dyDescent="0.15">
      <c r="A132" s="88" t="s">
        <v>3752</v>
      </c>
      <c r="B132" s="74">
        <v>0</v>
      </c>
      <c r="C132" s="84"/>
    </row>
    <row r="133" spans="1:3" ht="24.95" customHeight="1" x14ac:dyDescent="0.15">
      <c r="A133" s="88" t="s">
        <v>3753</v>
      </c>
      <c r="B133" s="74">
        <v>0</v>
      </c>
      <c r="C133" s="84"/>
    </row>
    <row r="134" spans="1:3" ht="24.95" customHeight="1" x14ac:dyDescent="0.15">
      <c r="A134" s="88" t="s">
        <v>3754</v>
      </c>
      <c r="B134" s="74">
        <v>0</v>
      </c>
      <c r="C134" s="84"/>
    </row>
    <row r="135" spans="1:3" ht="24.95" customHeight="1" x14ac:dyDescent="0.15">
      <c r="A135" s="88" t="s">
        <v>3755</v>
      </c>
      <c r="B135" s="74">
        <v>0</v>
      </c>
      <c r="C135" s="84"/>
    </row>
    <row r="136" spans="1:3" ht="24.95" customHeight="1" x14ac:dyDescent="0.15">
      <c r="A136" s="88" t="s">
        <v>3756</v>
      </c>
      <c r="B136" s="74">
        <v>0</v>
      </c>
      <c r="C136" s="84"/>
    </row>
    <row r="137" spans="1:3" ht="24.95" customHeight="1" x14ac:dyDescent="0.15">
      <c r="A137" s="88" t="s">
        <v>3757</v>
      </c>
      <c r="B137" s="74">
        <v>0</v>
      </c>
      <c r="C137" s="84"/>
    </row>
    <row r="138" spans="1:3" ht="24.95" customHeight="1" x14ac:dyDescent="0.15">
      <c r="A138" s="88" t="s">
        <v>3758</v>
      </c>
      <c r="B138" s="74">
        <v>0</v>
      </c>
      <c r="C138" s="84"/>
    </row>
    <row r="139" spans="1:3" ht="24.95" customHeight="1" x14ac:dyDescent="0.15">
      <c r="A139" s="88" t="s">
        <v>3759</v>
      </c>
      <c r="B139" s="74">
        <v>0</v>
      </c>
      <c r="C139" s="84"/>
    </row>
    <row r="140" spans="1:3" ht="24.95" customHeight="1" x14ac:dyDescent="0.15">
      <c r="A140" s="107" t="s">
        <v>862</v>
      </c>
      <c r="B140" s="74">
        <f>SUM(B141:B146)</f>
        <v>9905</v>
      </c>
      <c r="C140" s="84"/>
    </row>
    <row r="141" spans="1:3" ht="24.95" customHeight="1" x14ac:dyDescent="0.15">
      <c r="A141" s="88" t="s">
        <v>3760</v>
      </c>
      <c r="B141" s="74">
        <v>1000</v>
      </c>
      <c r="C141" s="84"/>
    </row>
    <row r="142" spans="1:3" ht="24.95" customHeight="1" x14ac:dyDescent="0.15">
      <c r="A142" s="88" t="s">
        <v>3761</v>
      </c>
      <c r="B142" s="74">
        <v>0</v>
      </c>
      <c r="C142" s="84"/>
    </row>
    <row r="143" spans="1:3" ht="24.95" customHeight="1" x14ac:dyDescent="0.15">
      <c r="A143" s="88" t="s">
        <v>3762</v>
      </c>
      <c r="B143" s="74">
        <v>7034</v>
      </c>
      <c r="C143" s="84"/>
    </row>
    <row r="144" spans="1:3" ht="24.95" customHeight="1" x14ac:dyDescent="0.15">
      <c r="A144" s="88" t="s">
        <v>3763</v>
      </c>
      <c r="B144" s="74">
        <v>0</v>
      </c>
      <c r="C144" s="84"/>
    </row>
    <row r="145" spans="1:3" ht="24.95" customHeight="1" x14ac:dyDescent="0.15">
      <c r="A145" s="88" t="s">
        <v>3764</v>
      </c>
      <c r="B145" s="74">
        <v>0</v>
      </c>
      <c r="C145" s="84"/>
    </row>
    <row r="146" spans="1:3" ht="24.95" customHeight="1" x14ac:dyDescent="0.15">
      <c r="A146" s="88" t="s">
        <v>3765</v>
      </c>
      <c r="B146" s="74">
        <v>1871</v>
      </c>
      <c r="C146" s="84"/>
    </row>
    <row r="147" spans="1:3" ht="24.95" customHeight="1" x14ac:dyDescent="0.15">
      <c r="A147" s="107" t="s">
        <v>885</v>
      </c>
      <c r="B147" s="74">
        <f>SUM(B148:B157)</f>
        <v>4475</v>
      </c>
      <c r="C147" s="84"/>
    </row>
    <row r="148" spans="1:3" ht="24.95" customHeight="1" x14ac:dyDescent="0.15">
      <c r="A148" s="88" t="s">
        <v>3766</v>
      </c>
      <c r="B148" s="74">
        <v>723</v>
      </c>
      <c r="C148" s="84"/>
    </row>
    <row r="149" spans="1:3" ht="24.95" customHeight="1" x14ac:dyDescent="0.15">
      <c r="A149" s="88" t="s">
        <v>3767</v>
      </c>
      <c r="B149" s="74">
        <v>524</v>
      </c>
      <c r="C149" s="84"/>
    </row>
    <row r="150" spans="1:3" ht="24.95" customHeight="1" x14ac:dyDescent="0.15">
      <c r="A150" s="88" t="s">
        <v>3768</v>
      </c>
      <c r="B150" s="74">
        <v>113</v>
      </c>
      <c r="C150" s="84"/>
    </row>
    <row r="151" spans="1:3" ht="24.95" customHeight="1" x14ac:dyDescent="0.15">
      <c r="A151" s="88" t="s">
        <v>3769</v>
      </c>
      <c r="B151" s="74">
        <v>0</v>
      </c>
      <c r="C151" s="84"/>
    </row>
    <row r="152" spans="1:3" ht="24.95" customHeight="1" x14ac:dyDescent="0.15">
      <c r="A152" s="88" t="s">
        <v>3770</v>
      </c>
      <c r="B152" s="74">
        <v>905</v>
      </c>
      <c r="C152" s="84"/>
    </row>
    <row r="153" spans="1:3" ht="24.95" customHeight="1" x14ac:dyDescent="0.15">
      <c r="A153" s="88" t="s">
        <v>3771</v>
      </c>
      <c r="B153" s="74">
        <v>0</v>
      </c>
      <c r="C153" s="84"/>
    </row>
    <row r="154" spans="1:3" ht="24.95" customHeight="1" x14ac:dyDescent="0.15">
      <c r="A154" s="88" t="s">
        <v>3772</v>
      </c>
      <c r="B154" s="74">
        <v>2175</v>
      </c>
      <c r="C154" s="84"/>
    </row>
    <row r="155" spans="1:3" ht="24.95" customHeight="1" x14ac:dyDescent="0.15">
      <c r="A155" s="88" t="s">
        <v>3773</v>
      </c>
      <c r="B155" s="74">
        <v>32</v>
      </c>
      <c r="C155" s="84"/>
    </row>
    <row r="156" spans="1:3" ht="24.95" customHeight="1" x14ac:dyDescent="0.15">
      <c r="A156" s="88" t="s">
        <v>3774</v>
      </c>
      <c r="B156" s="74">
        <v>0</v>
      </c>
      <c r="C156" s="84"/>
    </row>
    <row r="157" spans="1:3" ht="24.95" customHeight="1" x14ac:dyDescent="0.15">
      <c r="A157" s="88" t="s">
        <v>3775</v>
      </c>
      <c r="B157" s="74">
        <v>3</v>
      </c>
      <c r="C157" s="84"/>
    </row>
    <row r="158" spans="1:3" ht="24.95" customHeight="1" x14ac:dyDescent="0.15">
      <c r="A158" s="107" t="s">
        <v>1010</v>
      </c>
      <c r="B158" s="74">
        <f>SUM(B159:B165)</f>
        <v>690</v>
      </c>
      <c r="C158" s="84"/>
    </row>
    <row r="159" spans="1:3" ht="24.95" customHeight="1" x14ac:dyDescent="0.15">
      <c r="A159" s="88" t="s">
        <v>3776</v>
      </c>
      <c r="B159" s="74">
        <v>690</v>
      </c>
      <c r="C159" s="84"/>
    </row>
    <row r="160" spans="1:3" ht="24.95" customHeight="1" x14ac:dyDescent="0.15">
      <c r="A160" s="88" t="s">
        <v>3777</v>
      </c>
      <c r="B160" s="74">
        <v>0</v>
      </c>
      <c r="C160" s="84"/>
    </row>
    <row r="161" spans="1:3" ht="24.95" customHeight="1" x14ac:dyDescent="0.15">
      <c r="A161" s="88" t="s">
        <v>3778</v>
      </c>
      <c r="B161" s="74">
        <v>0</v>
      </c>
      <c r="C161" s="84"/>
    </row>
    <row r="162" spans="1:3" ht="24.95" customHeight="1" x14ac:dyDescent="0.15">
      <c r="A162" s="88" t="s">
        <v>3779</v>
      </c>
      <c r="B162" s="74">
        <v>0</v>
      </c>
      <c r="C162" s="84"/>
    </row>
    <row r="163" spans="1:3" ht="24.95" customHeight="1" x14ac:dyDescent="0.15">
      <c r="A163" s="88" t="s">
        <v>3780</v>
      </c>
      <c r="B163" s="74">
        <v>0</v>
      </c>
      <c r="C163" s="84"/>
    </row>
    <row r="164" spans="1:3" ht="24.95" customHeight="1" x14ac:dyDescent="0.15">
      <c r="A164" s="88" t="s">
        <v>3781</v>
      </c>
      <c r="B164" s="74">
        <v>0</v>
      </c>
      <c r="C164" s="84"/>
    </row>
    <row r="165" spans="1:3" ht="24.95" customHeight="1" x14ac:dyDescent="0.15">
      <c r="A165" s="88" t="s">
        <v>3782</v>
      </c>
      <c r="B165" s="74">
        <v>0</v>
      </c>
      <c r="C165" s="84"/>
    </row>
    <row r="166" spans="1:3" ht="24.95" customHeight="1" x14ac:dyDescent="0.15">
      <c r="A166" s="107" t="s">
        <v>1074</v>
      </c>
      <c r="B166" s="74">
        <f>SUM(B167:B173)</f>
        <v>2023</v>
      </c>
      <c r="C166" s="84"/>
    </row>
    <row r="167" spans="1:3" ht="24.95" customHeight="1" x14ac:dyDescent="0.15">
      <c r="A167" s="88" t="s">
        <v>3783</v>
      </c>
      <c r="B167" s="74">
        <v>0</v>
      </c>
      <c r="C167" s="84"/>
    </row>
    <row r="168" spans="1:3" ht="24.95" customHeight="1" x14ac:dyDescent="0.15">
      <c r="A168" s="88" t="s">
        <v>3784</v>
      </c>
      <c r="B168" s="74">
        <v>1865</v>
      </c>
      <c r="C168" s="84"/>
    </row>
    <row r="169" spans="1:3" ht="24.95" customHeight="1" x14ac:dyDescent="0.15">
      <c r="A169" s="88" t="s">
        <v>3785</v>
      </c>
      <c r="B169" s="74">
        <v>0</v>
      </c>
      <c r="C169" s="84"/>
    </row>
    <row r="170" spans="1:3" ht="24.95" customHeight="1" x14ac:dyDescent="0.15">
      <c r="A170" s="88" t="s">
        <v>3786</v>
      </c>
      <c r="B170" s="74">
        <v>0</v>
      </c>
      <c r="C170" s="84"/>
    </row>
    <row r="171" spans="1:3" ht="24.95" customHeight="1" x14ac:dyDescent="0.15">
      <c r="A171" s="88" t="s">
        <v>3787</v>
      </c>
      <c r="B171" s="74">
        <v>0</v>
      </c>
      <c r="C171" s="84"/>
    </row>
    <row r="172" spans="1:3" ht="24.95" customHeight="1" x14ac:dyDescent="0.15">
      <c r="A172" s="88" t="s">
        <v>3788</v>
      </c>
      <c r="B172" s="74">
        <v>158</v>
      </c>
      <c r="C172" s="84"/>
    </row>
    <row r="173" spans="1:3" ht="24.95" customHeight="1" x14ac:dyDescent="0.15">
      <c r="A173" s="88" t="s">
        <v>3789</v>
      </c>
      <c r="B173" s="74">
        <v>0</v>
      </c>
      <c r="C173" s="84"/>
    </row>
    <row r="174" spans="1:3" ht="24.95" customHeight="1" x14ac:dyDescent="0.15">
      <c r="A174" s="107" t="s">
        <v>1140</v>
      </c>
      <c r="B174" s="74">
        <f>SUM(B175:B177)</f>
        <v>761</v>
      </c>
      <c r="C174" s="84"/>
    </row>
    <row r="175" spans="1:3" ht="24.95" customHeight="1" x14ac:dyDescent="0.15">
      <c r="A175" s="88" t="s">
        <v>3790</v>
      </c>
      <c r="B175" s="74">
        <v>520</v>
      </c>
      <c r="C175" s="84"/>
    </row>
    <row r="176" spans="1:3" ht="24.95" customHeight="1" x14ac:dyDescent="0.15">
      <c r="A176" s="88" t="s">
        <v>3791</v>
      </c>
      <c r="B176" s="74">
        <v>241</v>
      </c>
      <c r="C176" s="84"/>
    </row>
    <row r="177" spans="1:3" ht="24.95" customHeight="1" x14ac:dyDescent="0.15">
      <c r="A177" s="88" t="s">
        <v>3792</v>
      </c>
      <c r="B177" s="74">
        <v>0</v>
      </c>
      <c r="C177" s="84"/>
    </row>
    <row r="178" spans="1:3" ht="24.95" customHeight="1" x14ac:dyDescent="0.15">
      <c r="A178" s="107" t="s">
        <v>1160</v>
      </c>
      <c r="B178" s="74">
        <f>SUM(B179:B183)</f>
        <v>0</v>
      </c>
      <c r="C178" s="84"/>
    </row>
    <row r="179" spans="1:3" ht="24.95" customHeight="1" x14ac:dyDescent="0.15">
      <c r="A179" s="88" t="s">
        <v>3793</v>
      </c>
      <c r="B179" s="74">
        <v>0</v>
      </c>
      <c r="C179" s="84"/>
    </row>
    <row r="180" spans="1:3" ht="24.95" customHeight="1" x14ac:dyDescent="0.15">
      <c r="A180" s="88" t="s">
        <v>3794</v>
      </c>
      <c r="B180" s="74">
        <v>0</v>
      </c>
      <c r="C180" s="84"/>
    </row>
    <row r="181" spans="1:3" ht="24.95" customHeight="1" x14ac:dyDescent="0.15">
      <c r="A181" s="88" t="s">
        <v>3795</v>
      </c>
      <c r="B181" s="74">
        <v>0</v>
      </c>
      <c r="C181" s="84"/>
    </row>
    <row r="182" spans="1:3" ht="24.95" customHeight="1" x14ac:dyDescent="0.15">
      <c r="A182" s="88" t="s">
        <v>3796</v>
      </c>
      <c r="B182" s="74">
        <v>0</v>
      </c>
      <c r="C182" s="84"/>
    </row>
    <row r="183" spans="1:3" ht="24.95" customHeight="1" x14ac:dyDescent="0.15">
      <c r="A183" s="88" t="s">
        <v>3797</v>
      </c>
      <c r="B183" s="74">
        <v>0</v>
      </c>
      <c r="C183" s="84"/>
    </row>
    <row r="184" spans="1:3" ht="24.95" customHeight="1" x14ac:dyDescent="0.15">
      <c r="A184" s="107" t="s">
        <v>1189</v>
      </c>
      <c r="B184" s="74">
        <f>SUM(B185:B193)</f>
        <v>0</v>
      </c>
      <c r="C184" s="84"/>
    </row>
    <row r="185" spans="1:3" ht="24.95" customHeight="1" x14ac:dyDescent="0.15">
      <c r="A185" s="88" t="s">
        <v>3798</v>
      </c>
      <c r="B185" s="74">
        <v>0</v>
      </c>
      <c r="C185" s="84"/>
    </row>
    <row r="186" spans="1:3" ht="24.95" customHeight="1" x14ac:dyDescent="0.15">
      <c r="A186" s="88" t="s">
        <v>3799</v>
      </c>
      <c r="B186" s="74">
        <v>0</v>
      </c>
      <c r="C186" s="84"/>
    </row>
    <row r="187" spans="1:3" ht="24.95" customHeight="1" x14ac:dyDescent="0.15">
      <c r="A187" s="88" t="s">
        <v>3800</v>
      </c>
      <c r="B187" s="74">
        <v>0</v>
      </c>
      <c r="C187" s="84"/>
    </row>
    <row r="188" spans="1:3" ht="24.95" customHeight="1" x14ac:dyDescent="0.15">
      <c r="A188" s="88" t="s">
        <v>3801</v>
      </c>
      <c r="B188" s="74">
        <v>0</v>
      </c>
      <c r="C188" s="84"/>
    </row>
    <row r="189" spans="1:3" ht="24.95" customHeight="1" x14ac:dyDescent="0.15">
      <c r="A189" s="88" t="s">
        <v>3802</v>
      </c>
      <c r="B189" s="74">
        <v>0</v>
      </c>
      <c r="C189" s="84"/>
    </row>
    <row r="190" spans="1:3" ht="24.95" customHeight="1" x14ac:dyDescent="0.15">
      <c r="A190" s="88" t="s">
        <v>3803</v>
      </c>
      <c r="B190" s="74">
        <v>0</v>
      </c>
      <c r="C190" s="84"/>
    </row>
    <row r="191" spans="1:3" ht="24.95" customHeight="1" x14ac:dyDescent="0.15">
      <c r="A191" s="88" t="s">
        <v>3804</v>
      </c>
      <c r="B191" s="74">
        <v>0</v>
      </c>
      <c r="C191" s="84"/>
    </row>
    <row r="192" spans="1:3" ht="24.95" customHeight="1" x14ac:dyDescent="0.15">
      <c r="A192" s="88" t="s">
        <v>3805</v>
      </c>
      <c r="B192" s="74">
        <v>0</v>
      </c>
      <c r="C192" s="84"/>
    </row>
    <row r="193" spans="1:3" ht="24.95" customHeight="1" x14ac:dyDescent="0.15">
      <c r="A193" s="88" t="s">
        <v>3806</v>
      </c>
      <c r="B193" s="74">
        <v>0</v>
      </c>
      <c r="C193" s="84"/>
    </row>
    <row r="194" spans="1:3" ht="24.95" customHeight="1" x14ac:dyDescent="0.15">
      <c r="A194" s="107" t="s">
        <v>1199</v>
      </c>
      <c r="B194" s="74">
        <f>SUM(B195:B199)</f>
        <v>60</v>
      </c>
      <c r="C194" s="84"/>
    </row>
    <row r="195" spans="1:3" ht="24.95" customHeight="1" x14ac:dyDescent="0.15">
      <c r="A195" s="88" t="s">
        <v>3807</v>
      </c>
      <c r="B195" s="74">
        <v>60</v>
      </c>
      <c r="C195" s="84"/>
    </row>
    <row r="196" spans="1:3" ht="24.95" customHeight="1" x14ac:dyDescent="0.15">
      <c r="A196" s="88" t="s">
        <v>3808</v>
      </c>
      <c r="B196" s="74">
        <v>0</v>
      </c>
      <c r="C196" s="84"/>
    </row>
    <row r="197" spans="1:3" ht="24.95" customHeight="1" x14ac:dyDescent="0.15">
      <c r="A197" s="88" t="s">
        <v>3809</v>
      </c>
      <c r="B197" s="74">
        <v>0</v>
      </c>
      <c r="C197" s="84"/>
    </row>
    <row r="198" spans="1:3" ht="24.95" customHeight="1" x14ac:dyDescent="0.15">
      <c r="A198" s="88" t="s">
        <v>3810</v>
      </c>
      <c r="B198" s="74">
        <v>0</v>
      </c>
      <c r="C198" s="84"/>
    </row>
    <row r="199" spans="1:3" ht="24.95" customHeight="1" x14ac:dyDescent="0.15">
      <c r="A199" s="88" t="s">
        <v>3811</v>
      </c>
      <c r="B199" s="74">
        <v>0</v>
      </c>
      <c r="C199" s="84"/>
    </row>
    <row r="200" spans="1:3" ht="24.95" customHeight="1" x14ac:dyDescent="0.15">
      <c r="A200" s="107" t="s">
        <v>1264</v>
      </c>
      <c r="B200" s="74">
        <f>SUM(B201:B203)</f>
        <v>648</v>
      </c>
      <c r="C200" s="84"/>
    </row>
    <row r="201" spans="1:3" ht="24.95" customHeight="1" x14ac:dyDescent="0.15">
      <c r="A201" s="88" t="s">
        <v>3812</v>
      </c>
      <c r="B201" s="74">
        <v>648</v>
      </c>
      <c r="C201" s="84"/>
    </row>
    <row r="202" spans="1:3" ht="24.95" customHeight="1" x14ac:dyDescent="0.15">
      <c r="A202" s="88" t="s">
        <v>3813</v>
      </c>
      <c r="B202" s="74">
        <v>0</v>
      </c>
      <c r="C202" s="84"/>
    </row>
    <row r="203" spans="1:3" ht="24.95" customHeight="1" x14ac:dyDescent="0.15">
      <c r="A203" s="88" t="s">
        <v>3814</v>
      </c>
      <c r="B203" s="74">
        <v>0</v>
      </c>
      <c r="C203" s="84"/>
    </row>
    <row r="204" spans="1:3" ht="24.95" customHeight="1" x14ac:dyDescent="0.15">
      <c r="A204" s="107" t="s">
        <v>1282</v>
      </c>
      <c r="B204" s="74">
        <f>SUM(B205:B209)</f>
        <v>52</v>
      </c>
      <c r="C204" s="84"/>
    </row>
    <row r="205" spans="1:3" ht="24.95" customHeight="1" x14ac:dyDescent="0.15">
      <c r="A205" s="88" t="s">
        <v>3815</v>
      </c>
      <c r="B205" s="74">
        <v>52</v>
      </c>
      <c r="C205" s="84"/>
    </row>
    <row r="206" spans="1:3" ht="24.95" customHeight="1" x14ac:dyDescent="0.15">
      <c r="A206" s="88" t="s">
        <v>3816</v>
      </c>
      <c r="B206" s="74">
        <v>0</v>
      </c>
      <c r="C206" s="84"/>
    </row>
    <row r="207" spans="1:3" ht="24.95" customHeight="1" x14ac:dyDescent="0.15">
      <c r="A207" s="88" t="s">
        <v>3817</v>
      </c>
      <c r="B207" s="74">
        <v>0</v>
      </c>
      <c r="C207" s="84"/>
    </row>
    <row r="208" spans="1:3" ht="24.95" customHeight="1" x14ac:dyDescent="0.15">
      <c r="A208" s="88" t="s">
        <v>3818</v>
      </c>
      <c r="B208" s="74">
        <v>0</v>
      </c>
      <c r="C208" s="84"/>
    </row>
    <row r="209" spans="1:3" ht="24.95" customHeight="1" x14ac:dyDescent="0.15">
      <c r="A209" s="88" t="s">
        <v>3819</v>
      </c>
      <c r="B209" s="74">
        <v>0</v>
      </c>
      <c r="C209" s="84"/>
    </row>
    <row r="210" spans="1:3" ht="24.95" customHeight="1" x14ac:dyDescent="0.15">
      <c r="A210" s="107" t="s">
        <v>1335</v>
      </c>
      <c r="B210" s="74">
        <f>SUM(B211:B218)</f>
        <v>459</v>
      </c>
      <c r="C210" s="84"/>
    </row>
    <row r="211" spans="1:3" ht="24.95" customHeight="1" x14ac:dyDescent="0.15">
      <c r="A211" s="88" t="s">
        <v>3820</v>
      </c>
      <c r="B211" s="74">
        <v>288</v>
      </c>
      <c r="C211" s="84"/>
    </row>
    <row r="212" spans="1:3" ht="24.95" customHeight="1" x14ac:dyDescent="0.15">
      <c r="A212" s="88" t="s">
        <v>3821</v>
      </c>
      <c r="B212" s="74">
        <v>0</v>
      </c>
      <c r="C212" s="84"/>
    </row>
    <row r="213" spans="1:3" ht="24.95" customHeight="1" x14ac:dyDescent="0.15">
      <c r="A213" s="88" t="s">
        <v>3822</v>
      </c>
      <c r="B213" s="74">
        <v>0</v>
      </c>
      <c r="C213" s="84"/>
    </row>
    <row r="214" spans="1:3" ht="24.95" customHeight="1" x14ac:dyDescent="0.15">
      <c r="A214" s="88" t="s">
        <v>3823</v>
      </c>
      <c r="B214" s="74">
        <v>0</v>
      </c>
      <c r="C214" s="84"/>
    </row>
    <row r="215" spans="1:3" ht="24.95" customHeight="1" x14ac:dyDescent="0.15">
      <c r="A215" s="88" t="s">
        <v>3824</v>
      </c>
      <c r="B215" s="74">
        <v>0</v>
      </c>
      <c r="C215" s="84"/>
    </row>
    <row r="216" spans="1:3" ht="24.95" customHeight="1" x14ac:dyDescent="0.15">
      <c r="A216" s="88" t="s">
        <v>3825</v>
      </c>
      <c r="B216" s="74">
        <v>0</v>
      </c>
      <c r="C216" s="84"/>
    </row>
    <row r="217" spans="1:3" ht="24.95" customHeight="1" x14ac:dyDescent="0.15">
      <c r="A217" s="88" t="s">
        <v>3826</v>
      </c>
      <c r="B217" s="74">
        <v>171</v>
      </c>
      <c r="C217" s="84"/>
    </row>
    <row r="218" spans="1:3" ht="24.95" customHeight="1" x14ac:dyDescent="0.15">
      <c r="A218" s="88" t="s">
        <v>3827</v>
      </c>
      <c r="B218" s="74">
        <v>0</v>
      </c>
      <c r="C218" s="84"/>
    </row>
    <row r="219" spans="1:3" ht="24.95" customHeight="1" x14ac:dyDescent="0.15">
      <c r="A219" s="107" t="s">
        <v>1392</v>
      </c>
      <c r="B219" s="74">
        <v>0</v>
      </c>
      <c r="C219" s="84"/>
    </row>
    <row r="220" spans="1:3" ht="24.95" customHeight="1" x14ac:dyDescent="0.15">
      <c r="A220" s="87" t="s">
        <v>3828</v>
      </c>
      <c r="B220" s="74">
        <f>SUM(B221:B222)</f>
        <v>9101</v>
      </c>
      <c r="C220" s="84"/>
    </row>
    <row r="221" spans="1:3" ht="24.95" customHeight="1" x14ac:dyDescent="0.15">
      <c r="A221" s="88" t="s">
        <v>3829</v>
      </c>
      <c r="B221" s="74">
        <v>0</v>
      </c>
      <c r="C221" s="84"/>
    </row>
    <row r="222" spans="1:3" ht="24.95" customHeight="1" x14ac:dyDescent="0.15">
      <c r="A222" s="88" t="s">
        <v>3830</v>
      </c>
      <c r="B222" s="74">
        <v>9101</v>
      </c>
      <c r="C222" s="84"/>
    </row>
    <row r="223" spans="1:3" ht="24.95" customHeight="1" x14ac:dyDescent="0.15">
      <c r="A223" s="107" t="s">
        <v>1396</v>
      </c>
      <c r="B223" s="74">
        <f>SUM(B224:B226)</f>
        <v>0</v>
      </c>
      <c r="C223" s="84"/>
    </row>
    <row r="224" spans="1:3" ht="24.95" customHeight="1" x14ac:dyDescent="0.15">
      <c r="A224" s="88" t="s">
        <v>3831</v>
      </c>
      <c r="B224" s="74">
        <v>0</v>
      </c>
      <c r="C224" s="84"/>
    </row>
    <row r="225" spans="1:2" ht="24.95" customHeight="1" x14ac:dyDescent="0.15">
      <c r="A225" s="88" t="s">
        <v>3832</v>
      </c>
      <c r="B225" s="74">
        <v>0</v>
      </c>
    </row>
    <row r="226" spans="1:2" ht="24.95" customHeight="1" x14ac:dyDescent="0.15">
      <c r="A226" s="88" t="s">
        <v>3833</v>
      </c>
      <c r="B226" s="74">
        <v>0</v>
      </c>
    </row>
    <row r="227" spans="1:2" ht="24.95" customHeight="1" x14ac:dyDescent="0.15">
      <c r="A227" s="107" t="s">
        <v>1404</v>
      </c>
      <c r="B227" s="74">
        <f>SUM(B228:B230)</f>
        <v>0</v>
      </c>
    </row>
    <row r="228" spans="1:2" ht="24.95" customHeight="1" x14ac:dyDescent="0.15">
      <c r="A228" s="88" t="s">
        <v>3834</v>
      </c>
      <c r="B228" s="74">
        <v>0</v>
      </c>
    </row>
    <row r="229" spans="1:2" ht="24.95" customHeight="1" x14ac:dyDescent="0.15">
      <c r="A229" s="88" t="s">
        <v>3835</v>
      </c>
      <c r="B229" s="74">
        <v>0</v>
      </c>
    </row>
    <row r="230" spans="1:2" ht="24.95" customHeight="1" x14ac:dyDescent="0.15">
      <c r="A230" s="88" t="s">
        <v>3836</v>
      </c>
      <c r="B230" s="74">
        <v>0</v>
      </c>
    </row>
    <row r="231" spans="1:2" ht="24.95" customHeight="1" x14ac:dyDescent="0.15">
      <c r="A231" s="41" t="s">
        <v>3837</v>
      </c>
      <c r="B231" s="89">
        <f>SUM(B227,B223,B220,B210,B204,B200,B194,B184,B174,B178,B166,B158,B147,B140,B124,B110,B89,B82,B71,B60,B48,B42,B32,B4)</f>
        <v>41881</v>
      </c>
    </row>
  </sheetData>
  <mergeCells count="1">
    <mergeCell ref="A1:B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WVH68"/>
  <sheetViews>
    <sheetView showZeros="0" tabSelected="1" zoomScaleNormal="100" topLeftCell="A1" workbookViewId="0">
      <selection activeCell="F6" activeCellId="0" sqref="F6"/>
    </sheetView>
  </sheetViews>
  <sheetFormatPr defaultRowHeight="24.95" customHeight="1" defaultColWidth="12.125185012817383" x14ac:dyDescent="0.15"/>
  <cols>
    <col min="1" max="1" width="64.5" customWidth="1" style="16"/>
    <col min="2" max="2" width="22.875" customWidth="1" style="63"/>
    <col min="3" max="250" width="12.125" style="1"/>
    <col min="251" max="251" width="9.5" customWidth="1" style="1"/>
    <col min="252" max="252" width="34.75" customWidth="1" style="1"/>
    <col min="253" max="256" width="19.625" customWidth="1" style="1"/>
    <col min="257" max="506" width="12.125" style="1"/>
    <col min="507" max="507" width="9.5" customWidth="1" style="1"/>
    <col min="508" max="508" width="34.75" customWidth="1" style="1"/>
    <col min="509" max="512" width="19.625" customWidth="1" style="1"/>
    <col min="513" max="762" width="12.125" style="1"/>
    <col min="763" max="763" width="9.5" customWidth="1" style="1"/>
    <col min="764" max="764" width="34.75" customWidth="1" style="1"/>
    <col min="765" max="768" width="19.625" customWidth="1" style="1"/>
    <col min="769" max="1018" width="12.125" style="1"/>
    <col min="1019" max="1019" width="9.5" customWidth="1" style="1"/>
    <col min="1020" max="1020" width="34.75" customWidth="1" style="1"/>
    <col min="1021" max="1024" width="19.625" customWidth="1" style="1"/>
    <col min="1025" max="1274" width="12.125" style="1"/>
    <col min="1275" max="1275" width="9.5" customWidth="1" style="1"/>
    <col min="1276" max="1276" width="34.75" customWidth="1" style="1"/>
    <col min="1277" max="1280" width="19.625" customWidth="1" style="1"/>
    <col min="1281" max="1530" width="12.125" style="1"/>
    <col min="1531" max="1531" width="9.5" customWidth="1" style="1"/>
    <col min="1532" max="1532" width="34.75" customWidth="1" style="1"/>
    <col min="1533" max="1536" width="19.625" customWidth="1" style="1"/>
    <col min="1537" max="1786" width="12.125" style="1"/>
    <col min="1787" max="1787" width="9.5" customWidth="1" style="1"/>
    <col min="1788" max="1788" width="34.75" customWidth="1" style="1"/>
    <col min="1789" max="1792" width="19.625" customWidth="1" style="1"/>
    <col min="1793" max="2042" width="12.125" style="1"/>
    <col min="2043" max="2043" width="9.5" customWidth="1" style="1"/>
    <col min="2044" max="2044" width="34.75" customWidth="1" style="1"/>
    <col min="2045" max="2048" width="19.625" customWidth="1" style="1"/>
    <col min="2049" max="2298" width="12.125" style="1"/>
    <col min="2299" max="2299" width="9.5" customWidth="1" style="1"/>
    <col min="2300" max="2300" width="34.75" customWidth="1" style="1"/>
    <col min="2301" max="2304" width="19.625" customWidth="1" style="1"/>
    <col min="2305" max="2554" width="12.125" style="1"/>
    <col min="2555" max="2555" width="9.5" customWidth="1" style="1"/>
    <col min="2556" max="2556" width="34.75" customWidth="1" style="1"/>
    <col min="2557" max="2560" width="19.625" customWidth="1" style="1"/>
    <col min="2561" max="2810" width="12.125" style="1"/>
    <col min="2811" max="2811" width="9.5" customWidth="1" style="1"/>
    <col min="2812" max="2812" width="34.75" customWidth="1" style="1"/>
    <col min="2813" max="2816" width="19.625" customWidth="1" style="1"/>
    <col min="2817" max="3066" width="12.125" style="1"/>
    <col min="3067" max="3067" width="9.5" customWidth="1" style="1"/>
    <col min="3068" max="3068" width="34.75" customWidth="1" style="1"/>
    <col min="3069" max="3072" width="19.625" customWidth="1" style="1"/>
    <col min="3073" max="3322" width="12.125" style="1"/>
    <col min="3323" max="3323" width="9.5" customWidth="1" style="1"/>
    <col min="3324" max="3324" width="34.75" customWidth="1" style="1"/>
    <col min="3325" max="3328" width="19.625" customWidth="1" style="1"/>
    <col min="3329" max="3578" width="12.125" style="1"/>
    <col min="3579" max="3579" width="9.5" customWidth="1" style="1"/>
    <col min="3580" max="3580" width="34.75" customWidth="1" style="1"/>
    <col min="3581" max="3584" width="19.625" customWidth="1" style="1"/>
    <col min="3585" max="3834" width="12.125" style="1"/>
    <col min="3835" max="3835" width="9.5" customWidth="1" style="1"/>
    <col min="3836" max="3836" width="34.75" customWidth="1" style="1"/>
    <col min="3837" max="3840" width="19.625" customWidth="1" style="1"/>
    <col min="3841" max="4090" width="12.125" style="1"/>
    <col min="4091" max="4091" width="9.5" customWidth="1" style="1"/>
    <col min="4092" max="4092" width="34.75" customWidth="1" style="1"/>
    <col min="4093" max="4096" width="19.625" customWidth="1" style="1"/>
    <col min="4097" max="4346" width="12.125" style="1"/>
    <col min="4347" max="4347" width="9.5" customWidth="1" style="1"/>
    <col min="4348" max="4348" width="34.75" customWidth="1" style="1"/>
    <col min="4349" max="4352" width="19.625" customWidth="1" style="1"/>
    <col min="4353" max="4602" width="12.125" style="1"/>
    <col min="4603" max="4603" width="9.5" customWidth="1" style="1"/>
    <col min="4604" max="4604" width="34.75" customWidth="1" style="1"/>
    <col min="4605" max="4608" width="19.625" customWidth="1" style="1"/>
    <col min="4609" max="4858" width="12.125" style="1"/>
    <col min="4859" max="4859" width="9.5" customWidth="1" style="1"/>
    <col min="4860" max="4860" width="34.75" customWidth="1" style="1"/>
    <col min="4861" max="4864" width="19.625" customWidth="1" style="1"/>
    <col min="4865" max="5114" width="12.125" style="1"/>
    <col min="5115" max="5115" width="9.5" customWidth="1" style="1"/>
    <col min="5116" max="5116" width="34.75" customWidth="1" style="1"/>
    <col min="5117" max="5120" width="19.625" customWidth="1" style="1"/>
    <col min="5121" max="5370" width="12.125" style="1"/>
    <col min="5371" max="5371" width="9.5" customWidth="1" style="1"/>
    <col min="5372" max="5372" width="34.75" customWidth="1" style="1"/>
    <col min="5373" max="5376" width="19.625" customWidth="1" style="1"/>
    <col min="5377" max="5626" width="12.125" style="1"/>
    <col min="5627" max="5627" width="9.5" customWidth="1" style="1"/>
    <col min="5628" max="5628" width="34.75" customWidth="1" style="1"/>
    <col min="5629" max="5632" width="19.625" customWidth="1" style="1"/>
    <col min="5633" max="5882" width="12.125" style="1"/>
    <col min="5883" max="5883" width="9.5" customWidth="1" style="1"/>
    <col min="5884" max="5884" width="34.75" customWidth="1" style="1"/>
    <col min="5885" max="5888" width="19.625" customWidth="1" style="1"/>
    <col min="5889" max="6138" width="12.125" style="1"/>
    <col min="6139" max="6139" width="9.5" customWidth="1" style="1"/>
    <col min="6140" max="6140" width="34.75" customWidth="1" style="1"/>
    <col min="6141" max="6144" width="19.625" customWidth="1" style="1"/>
    <col min="6145" max="6394" width="12.125" style="1"/>
    <col min="6395" max="6395" width="9.5" customWidth="1" style="1"/>
    <col min="6396" max="6396" width="34.75" customWidth="1" style="1"/>
    <col min="6397" max="6400" width="19.625" customWidth="1" style="1"/>
    <col min="6401" max="6650" width="12.125" style="1"/>
    <col min="6651" max="6651" width="9.5" customWidth="1" style="1"/>
    <col min="6652" max="6652" width="34.75" customWidth="1" style="1"/>
    <col min="6653" max="6656" width="19.625" customWidth="1" style="1"/>
    <col min="6657" max="6906" width="12.125" style="1"/>
    <col min="6907" max="6907" width="9.5" customWidth="1" style="1"/>
    <col min="6908" max="6908" width="34.75" customWidth="1" style="1"/>
    <col min="6909" max="6912" width="19.625" customWidth="1" style="1"/>
    <col min="6913" max="7162" width="12.125" style="1"/>
    <col min="7163" max="7163" width="9.5" customWidth="1" style="1"/>
    <col min="7164" max="7164" width="34.75" customWidth="1" style="1"/>
    <col min="7165" max="7168" width="19.625" customWidth="1" style="1"/>
    <col min="7169" max="7418" width="12.125" style="1"/>
    <col min="7419" max="7419" width="9.5" customWidth="1" style="1"/>
    <col min="7420" max="7420" width="34.75" customWidth="1" style="1"/>
    <col min="7421" max="7424" width="19.625" customWidth="1" style="1"/>
    <col min="7425" max="7674" width="12.125" style="1"/>
    <col min="7675" max="7675" width="9.5" customWidth="1" style="1"/>
    <col min="7676" max="7676" width="34.75" customWidth="1" style="1"/>
    <col min="7677" max="7680" width="19.625" customWidth="1" style="1"/>
    <col min="7681" max="7930" width="12.125" style="1"/>
    <col min="7931" max="7931" width="9.5" customWidth="1" style="1"/>
    <col min="7932" max="7932" width="34.75" customWidth="1" style="1"/>
    <col min="7933" max="7936" width="19.625" customWidth="1" style="1"/>
    <col min="7937" max="8186" width="12.125" style="1"/>
    <col min="8187" max="8187" width="9.5" customWidth="1" style="1"/>
    <col min="8188" max="8188" width="34.75" customWidth="1" style="1"/>
    <col min="8189" max="8192" width="19.625" customWidth="1" style="1"/>
    <col min="8193" max="8442" width="12.125" style="1"/>
    <col min="8443" max="8443" width="9.5" customWidth="1" style="1"/>
    <col min="8444" max="8444" width="34.75" customWidth="1" style="1"/>
    <col min="8445" max="8448" width="19.625" customWidth="1" style="1"/>
    <col min="8449" max="8698" width="12.125" style="1"/>
    <col min="8699" max="8699" width="9.5" customWidth="1" style="1"/>
    <col min="8700" max="8700" width="34.75" customWidth="1" style="1"/>
    <col min="8701" max="8704" width="19.625" customWidth="1" style="1"/>
    <col min="8705" max="8954" width="12.125" style="1"/>
    <col min="8955" max="8955" width="9.5" customWidth="1" style="1"/>
    <col min="8956" max="8956" width="34.75" customWidth="1" style="1"/>
    <col min="8957" max="8960" width="19.625" customWidth="1" style="1"/>
    <col min="8961" max="9210" width="12.125" style="1"/>
    <col min="9211" max="9211" width="9.5" customWidth="1" style="1"/>
    <col min="9212" max="9212" width="34.75" customWidth="1" style="1"/>
    <col min="9213" max="9216" width="19.625" customWidth="1" style="1"/>
    <col min="9217" max="9466" width="12.125" style="1"/>
    <col min="9467" max="9467" width="9.5" customWidth="1" style="1"/>
    <col min="9468" max="9468" width="34.75" customWidth="1" style="1"/>
    <col min="9469" max="9472" width="19.625" customWidth="1" style="1"/>
    <col min="9473" max="9722" width="12.125" style="1"/>
    <col min="9723" max="9723" width="9.5" customWidth="1" style="1"/>
    <col min="9724" max="9724" width="34.75" customWidth="1" style="1"/>
    <col min="9725" max="9728" width="19.625" customWidth="1" style="1"/>
    <col min="9729" max="9978" width="12.125" style="1"/>
    <col min="9979" max="9979" width="9.5" customWidth="1" style="1"/>
    <col min="9980" max="9980" width="34.75" customWidth="1" style="1"/>
    <col min="9981" max="9984" width="19.625" customWidth="1" style="1"/>
    <col min="9985" max="10234" width="12.125" style="1"/>
    <col min="10235" max="10235" width="9.5" customWidth="1" style="1"/>
    <col min="10236" max="10236" width="34.75" customWidth="1" style="1"/>
    <col min="10237" max="10240" width="19.625" customWidth="1" style="1"/>
    <col min="10241" max="10490" width="12.125" style="1"/>
    <col min="10491" max="10491" width="9.5" customWidth="1" style="1"/>
    <col min="10492" max="10492" width="34.75" customWidth="1" style="1"/>
    <col min="10493" max="10496" width="19.625" customWidth="1" style="1"/>
    <col min="10497" max="10746" width="12.125" style="1"/>
    <col min="10747" max="10747" width="9.5" customWidth="1" style="1"/>
    <col min="10748" max="10748" width="34.75" customWidth="1" style="1"/>
    <col min="10749" max="10752" width="19.625" customWidth="1" style="1"/>
    <col min="10753" max="11002" width="12.125" style="1"/>
    <col min="11003" max="11003" width="9.5" customWidth="1" style="1"/>
    <col min="11004" max="11004" width="34.75" customWidth="1" style="1"/>
    <col min="11005" max="11008" width="19.625" customWidth="1" style="1"/>
    <col min="11009" max="11258" width="12.125" style="1"/>
    <col min="11259" max="11259" width="9.5" customWidth="1" style="1"/>
    <col min="11260" max="11260" width="34.75" customWidth="1" style="1"/>
    <col min="11261" max="11264" width="19.625" customWidth="1" style="1"/>
    <col min="11265" max="11514" width="12.125" style="1"/>
    <col min="11515" max="11515" width="9.5" customWidth="1" style="1"/>
    <col min="11516" max="11516" width="34.75" customWidth="1" style="1"/>
    <col min="11517" max="11520" width="19.625" customWidth="1" style="1"/>
    <col min="11521" max="11770" width="12.125" style="1"/>
    <col min="11771" max="11771" width="9.5" customWidth="1" style="1"/>
    <col min="11772" max="11772" width="34.75" customWidth="1" style="1"/>
    <col min="11773" max="11776" width="19.625" customWidth="1" style="1"/>
    <col min="11777" max="12026" width="12.125" style="1"/>
    <col min="12027" max="12027" width="9.5" customWidth="1" style="1"/>
    <col min="12028" max="12028" width="34.75" customWidth="1" style="1"/>
    <col min="12029" max="12032" width="19.625" customWidth="1" style="1"/>
    <col min="12033" max="12282" width="12.125" style="1"/>
    <col min="12283" max="12283" width="9.5" customWidth="1" style="1"/>
    <col min="12284" max="12284" width="34.75" customWidth="1" style="1"/>
    <col min="12285" max="12288" width="19.625" customWidth="1" style="1"/>
    <col min="12289" max="12538" width="12.125" style="1"/>
    <col min="12539" max="12539" width="9.5" customWidth="1" style="1"/>
    <col min="12540" max="12540" width="34.75" customWidth="1" style="1"/>
    <col min="12541" max="12544" width="19.625" customWidth="1" style="1"/>
    <col min="12545" max="12794" width="12.125" style="1"/>
    <col min="12795" max="12795" width="9.5" customWidth="1" style="1"/>
    <col min="12796" max="12796" width="34.75" customWidth="1" style="1"/>
    <col min="12797" max="12800" width="19.625" customWidth="1" style="1"/>
    <col min="12801" max="13050" width="12.125" style="1"/>
    <col min="13051" max="13051" width="9.5" customWidth="1" style="1"/>
    <col min="13052" max="13052" width="34.75" customWidth="1" style="1"/>
    <col min="13053" max="13056" width="19.625" customWidth="1" style="1"/>
    <col min="13057" max="13306" width="12.125" style="1"/>
    <col min="13307" max="13307" width="9.5" customWidth="1" style="1"/>
    <col min="13308" max="13308" width="34.75" customWidth="1" style="1"/>
    <col min="13309" max="13312" width="19.625" customWidth="1" style="1"/>
    <col min="13313" max="13562" width="12.125" style="1"/>
    <col min="13563" max="13563" width="9.5" customWidth="1" style="1"/>
    <col min="13564" max="13564" width="34.75" customWidth="1" style="1"/>
    <col min="13565" max="13568" width="19.625" customWidth="1" style="1"/>
    <col min="13569" max="13818" width="12.125" style="1"/>
    <col min="13819" max="13819" width="9.5" customWidth="1" style="1"/>
    <col min="13820" max="13820" width="34.75" customWidth="1" style="1"/>
    <col min="13821" max="13824" width="19.625" customWidth="1" style="1"/>
    <col min="13825" max="14074" width="12.125" style="1"/>
    <col min="14075" max="14075" width="9.5" customWidth="1" style="1"/>
    <col min="14076" max="14076" width="34.75" customWidth="1" style="1"/>
    <col min="14077" max="14080" width="19.625" customWidth="1" style="1"/>
    <col min="14081" max="14330" width="12.125" style="1"/>
    <col min="14331" max="14331" width="9.5" customWidth="1" style="1"/>
    <col min="14332" max="14332" width="34.75" customWidth="1" style="1"/>
    <col min="14333" max="14336" width="19.625" customWidth="1" style="1"/>
    <col min="14337" max="14586" width="12.125" style="1"/>
    <col min="14587" max="14587" width="9.5" customWidth="1" style="1"/>
    <col min="14588" max="14588" width="34.75" customWidth="1" style="1"/>
    <col min="14589" max="14592" width="19.625" customWidth="1" style="1"/>
    <col min="14593" max="14842" width="12.125" style="1"/>
    <col min="14843" max="14843" width="9.5" customWidth="1" style="1"/>
    <col min="14844" max="14844" width="34.75" customWidth="1" style="1"/>
    <col min="14845" max="14848" width="19.625" customWidth="1" style="1"/>
    <col min="14849" max="15098" width="12.125" style="1"/>
    <col min="15099" max="15099" width="9.5" customWidth="1" style="1"/>
    <col min="15100" max="15100" width="34.75" customWidth="1" style="1"/>
    <col min="15101" max="15104" width="19.625" customWidth="1" style="1"/>
    <col min="15105" max="15354" width="12.125" style="1"/>
    <col min="15355" max="15355" width="9.5" customWidth="1" style="1"/>
    <col min="15356" max="15356" width="34.75" customWidth="1" style="1"/>
    <col min="15357" max="15360" width="19.625" customWidth="1" style="1"/>
    <col min="15361" max="15610" width="12.125" style="1"/>
    <col min="15611" max="15611" width="9.5" customWidth="1" style="1"/>
    <col min="15612" max="15612" width="34.75" customWidth="1" style="1"/>
    <col min="15613" max="15616" width="19.625" customWidth="1" style="1"/>
    <col min="15617" max="15866" width="12.125" style="1"/>
    <col min="15867" max="15867" width="9.5" customWidth="1" style="1"/>
    <col min="15868" max="15868" width="34.75" customWidth="1" style="1"/>
    <col min="15869" max="15872" width="19.625" customWidth="1" style="1"/>
    <col min="15873" max="16122" width="12.125" style="1"/>
    <col min="16123" max="16123" width="9.5" customWidth="1" style="1"/>
    <col min="16124" max="16124" width="34.75" customWidth="1" style="1"/>
    <col min="16125" max="16128" width="19.625" customWidth="1" style="1"/>
  </cols>
  <sheetData>
    <row r="1" spans="1:2" ht="44.25" customHeight="1" x14ac:dyDescent="0.15">
      <c r="A1" s="278" t="s">
        <v>3106</v>
      </c>
      <c r="B1" s="215"/>
    </row>
    <row r="2" spans="1:2" ht="24.95" customHeight="1" x14ac:dyDescent="0.15">
      <c r="A2" s="10"/>
      <c r="B2" s="62" t="s">
        <v>1555</v>
      </c>
    </row>
    <row r="3" spans="1:2" ht="24.95" customHeight="1" x14ac:dyDescent="0.15">
      <c r="A3" s="12" t="s">
        <v>2</v>
      </c>
      <c r="B3" s="38" t="s">
        <v>5</v>
      </c>
    </row>
    <row r="4" spans="1:2" ht="24.95" customHeight="1" x14ac:dyDescent="0.15">
      <c r="A4" s="13" t="s">
        <v>1556</v>
      </c>
      <c r="B4" s="23">
        <v>102182</v>
      </c>
    </row>
    <row r="5" spans="1:2" ht="24.95" customHeight="1" x14ac:dyDescent="0.15">
      <c r="A5" s="15" t="s">
        <v>3107</v>
      </c>
      <c r="B5" s="23">
        <v>74268</v>
      </c>
    </row>
    <row r="6" spans="1:2" ht="24.95" customHeight="1" x14ac:dyDescent="0.15">
      <c r="A6" s="15" t="s">
        <v>3108</v>
      </c>
      <c r="B6" s="23">
        <v>14385</v>
      </c>
    </row>
    <row r="7" spans="1:2" ht="24.95" customHeight="1" x14ac:dyDescent="0.15">
      <c r="A7" s="15" t="s">
        <v>3109</v>
      </c>
      <c r="B7" s="23">
        <v>8203</v>
      </c>
    </row>
    <row r="8" spans="1:2" ht="24.95" customHeight="1" x14ac:dyDescent="0.15">
      <c r="A8" s="15" t="s">
        <v>3110</v>
      </c>
      <c r="B8" s="23">
        <v>5326</v>
      </c>
    </row>
    <row r="9" spans="1:2" ht="24.95" customHeight="1" x14ac:dyDescent="0.15">
      <c r="A9" s="13" t="s">
        <v>1561</v>
      </c>
      <c r="B9" s="23">
        <v>36305</v>
      </c>
    </row>
    <row r="10" spans="1:2" ht="24.95" customHeight="1" x14ac:dyDescent="0.15">
      <c r="A10" s="15" t="s">
        <v>3111</v>
      </c>
      <c r="B10" s="23">
        <v>14660</v>
      </c>
    </row>
    <row r="11" spans="1:2" ht="24.95" customHeight="1" x14ac:dyDescent="0.15">
      <c r="A11" s="15" t="s">
        <v>3112</v>
      </c>
      <c r="B11" s="23"/>
    </row>
    <row r="12" spans="1:2" ht="24.95" customHeight="1" x14ac:dyDescent="0.15">
      <c r="A12" s="15" t="s">
        <v>3113</v>
      </c>
      <c r="B12" s="23">
        <v>119</v>
      </c>
    </row>
    <row r="13" spans="1:2" ht="24.95" customHeight="1" x14ac:dyDescent="0.15">
      <c r="A13" s="15" t="s">
        <v>3114</v>
      </c>
      <c r="B13" s="23">
        <v>2</v>
      </c>
    </row>
    <row r="14" spans="1:2" ht="24.95" customHeight="1" x14ac:dyDescent="0.15">
      <c r="A14" s="15" t="s">
        <v>3115</v>
      </c>
      <c r="B14" s="23">
        <v>6580</v>
      </c>
    </row>
    <row r="15" spans="1:2" ht="24.95" customHeight="1" x14ac:dyDescent="0.15">
      <c r="A15" s="15" t="s">
        <v>3116</v>
      </c>
      <c r="B15" s="23">
        <v>872</v>
      </c>
    </row>
    <row r="16" spans="1:2" ht="24.95" customHeight="1" x14ac:dyDescent="0.15">
      <c r="A16" s="15" t="s">
        <v>3117</v>
      </c>
      <c r="B16" s="23">
        <v>3</v>
      </c>
    </row>
    <row r="17" spans="1:2" ht="24.95" customHeight="1" x14ac:dyDescent="0.15">
      <c r="A17" s="15" t="s">
        <v>3118</v>
      </c>
      <c r="B17" s="23">
        <v>1459</v>
      </c>
    </row>
    <row r="18" spans="1:2" ht="24.95" customHeight="1" x14ac:dyDescent="0.15">
      <c r="A18" s="15" t="s">
        <v>3119</v>
      </c>
      <c r="B18" s="23">
        <v>138</v>
      </c>
    </row>
    <row r="19" spans="1:2" ht="24.95" customHeight="1" x14ac:dyDescent="0.15">
      <c r="A19" s="15" t="s">
        <v>3120</v>
      </c>
      <c r="B19" s="23">
        <v>12472</v>
      </c>
    </row>
    <row r="20" spans="1:2" ht="24.95" customHeight="1" x14ac:dyDescent="0.15">
      <c r="A20" s="13" t="s">
        <v>3121</v>
      </c>
      <c r="B20" s="23"/>
    </row>
    <row r="21" spans="1:2" ht="24.95" customHeight="1" x14ac:dyDescent="0.15">
      <c r="A21" s="15" t="s">
        <v>3122</v>
      </c>
      <c r="B21" s="23"/>
    </row>
    <row r="22" spans="1:2" ht="24.95" customHeight="1" x14ac:dyDescent="0.15">
      <c r="A22" s="15" t="s">
        <v>3123</v>
      </c>
      <c r="B22" s="23"/>
    </row>
    <row r="23" spans="1:2" ht="24.95" customHeight="1" x14ac:dyDescent="0.15">
      <c r="A23" s="15" t="s">
        <v>3124</v>
      </c>
      <c r="B23" s="23"/>
    </row>
    <row r="24" spans="1:2" ht="24.95" customHeight="1" x14ac:dyDescent="0.15">
      <c r="A24" s="15" t="s">
        <v>3125</v>
      </c>
      <c r="B24" s="23"/>
    </row>
    <row r="25" spans="1:2" ht="24.95" customHeight="1" x14ac:dyDescent="0.15">
      <c r="A25" s="15" t="s">
        <v>3126</v>
      </c>
      <c r="B25" s="23"/>
    </row>
    <row r="26" spans="1:2" ht="24.95" customHeight="1" x14ac:dyDescent="0.15">
      <c r="A26" s="15" t="s">
        <v>3127</v>
      </c>
      <c r="B26" s="23"/>
    </row>
    <row r="27" spans="1:2" ht="24.95" customHeight="1" x14ac:dyDescent="0.15">
      <c r="A27" s="15" t="s">
        <v>3128</v>
      </c>
      <c r="B27" s="23"/>
    </row>
    <row r="28" spans="1:2" ht="24.95" customHeight="1" x14ac:dyDescent="0.15">
      <c r="A28" s="13" t="s">
        <v>3129</v>
      </c>
      <c r="B28" s="23"/>
    </row>
    <row r="29" spans="1:2" ht="24.95" customHeight="1" x14ac:dyDescent="0.15">
      <c r="A29" s="15" t="s">
        <v>3122</v>
      </c>
      <c r="B29" s="23"/>
    </row>
    <row r="30" spans="1:2" ht="24.95" customHeight="1" x14ac:dyDescent="0.15">
      <c r="A30" s="15" t="s">
        <v>3123</v>
      </c>
      <c r="B30" s="23"/>
    </row>
    <row r="31" spans="1:2" ht="24.95" customHeight="1" x14ac:dyDescent="0.15">
      <c r="A31" s="15" t="s">
        <v>3124</v>
      </c>
      <c r="B31" s="23"/>
    </row>
    <row r="32" spans="1:2" ht="24.95" customHeight="1" x14ac:dyDescent="0.15">
      <c r="A32" s="15" t="s">
        <v>3126</v>
      </c>
      <c r="B32" s="23"/>
    </row>
    <row r="33" spans="1:2" ht="24.95" customHeight="1" x14ac:dyDescent="0.15">
      <c r="A33" s="15" t="s">
        <v>3127</v>
      </c>
      <c r="B33" s="23"/>
    </row>
    <row r="34" spans="1:2" ht="24.95" customHeight="1" x14ac:dyDescent="0.15">
      <c r="A34" s="15" t="s">
        <v>3128</v>
      </c>
      <c r="B34" s="23"/>
    </row>
    <row r="35" spans="1:2" ht="24.95" customHeight="1" x14ac:dyDescent="0.15">
      <c r="A35" s="13" t="s">
        <v>1587</v>
      </c>
      <c r="B35" s="23">
        <v>148502</v>
      </c>
    </row>
    <row r="36" spans="1:2" ht="24.95" customHeight="1" x14ac:dyDescent="0.15">
      <c r="A36" s="15" t="s">
        <v>3130</v>
      </c>
      <c r="B36" s="23">
        <v>111988</v>
      </c>
    </row>
    <row r="37" spans="1:2" ht="24.95" customHeight="1" x14ac:dyDescent="0.15">
      <c r="A37" s="15" t="s">
        <v>3131</v>
      </c>
      <c r="B37" s="23">
        <v>36514</v>
      </c>
    </row>
    <row r="38" spans="1:2" ht="24.95" customHeight="1" x14ac:dyDescent="0.15">
      <c r="A38" s="15" t="s">
        <v>3132</v>
      </c>
      <c r="B38" s="23"/>
    </row>
    <row r="39" spans="1:2" ht="24.95" customHeight="1" x14ac:dyDescent="0.15">
      <c r="A39" s="13" t="s">
        <v>1591</v>
      </c>
      <c r="B39" s="23"/>
    </row>
    <row r="40" spans="1:2" ht="24.95" customHeight="1" x14ac:dyDescent="0.15">
      <c r="A40" s="15" t="s">
        <v>3133</v>
      </c>
      <c r="B40" s="23"/>
    </row>
    <row r="41" spans="1:2" ht="24.95" customHeight="1" x14ac:dyDescent="0.15">
      <c r="A41" s="15" t="s">
        <v>3134</v>
      </c>
      <c r="B41" s="23"/>
    </row>
    <row r="42" spans="1:2" ht="24.95" customHeight="1" x14ac:dyDescent="0.15">
      <c r="A42" s="13" t="s">
        <v>1594</v>
      </c>
      <c r="B42" s="23"/>
    </row>
    <row r="43" spans="1:2" ht="24.95" customHeight="1" x14ac:dyDescent="0.15">
      <c r="A43" s="15" t="s">
        <v>3135</v>
      </c>
      <c r="B43" s="23"/>
    </row>
    <row r="44" spans="1:2" ht="24.95" customHeight="1" x14ac:dyDescent="0.15">
      <c r="A44" s="15" t="s">
        <v>3136</v>
      </c>
      <c r="B44" s="23"/>
    </row>
    <row r="45" spans="1:2" ht="24.95" customHeight="1" x14ac:dyDescent="0.15">
      <c r="A45" s="15" t="s">
        <v>3137</v>
      </c>
      <c r="B45" s="23"/>
    </row>
    <row r="46" spans="1:2" ht="24.95" customHeight="1" x14ac:dyDescent="0.15">
      <c r="A46" s="13" t="s">
        <v>1598</v>
      </c>
      <c r="B46" s="23"/>
    </row>
    <row r="47" spans="1:2" ht="24.95" customHeight="1" x14ac:dyDescent="0.15">
      <c r="A47" s="15" t="s">
        <v>3138</v>
      </c>
      <c r="B47" s="23"/>
    </row>
    <row r="48" spans="1:2" ht="24.95" customHeight="1" x14ac:dyDescent="0.15">
      <c r="A48" s="15" t="s">
        <v>3139</v>
      </c>
      <c r="B48" s="23"/>
    </row>
    <row r="49" spans="1:2" ht="24.95" customHeight="1" x14ac:dyDescent="0.15">
      <c r="A49" s="13" t="s">
        <v>1601</v>
      </c>
      <c r="B49" s="23">
        <v>31708</v>
      </c>
    </row>
    <row r="50" spans="1:2" ht="24.95" customHeight="1" x14ac:dyDescent="0.15">
      <c r="A50" s="15" t="s">
        <v>3140</v>
      </c>
      <c r="B50" s="23">
        <v>1219</v>
      </c>
    </row>
    <row r="51" spans="1:2" ht="24.95" customHeight="1" x14ac:dyDescent="0.15">
      <c r="A51" s="15" t="s">
        <v>3141</v>
      </c>
      <c r="B51" s="23">
        <v>3599</v>
      </c>
    </row>
    <row r="52" spans="1:2" ht="24.95" customHeight="1" x14ac:dyDescent="0.15">
      <c r="A52" s="15" t="s">
        <v>3142</v>
      </c>
      <c r="B52" s="23"/>
    </row>
    <row r="53" spans="1:2" ht="24.95" customHeight="1" x14ac:dyDescent="0.15">
      <c r="A53" s="15" t="s">
        <v>3143</v>
      </c>
      <c r="B53" s="23">
        <v>14818</v>
      </c>
    </row>
    <row r="54" spans="1:2" ht="24.95" customHeight="1" x14ac:dyDescent="0.15">
      <c r="A54" s="15" t="s">
        <v>3144</v>
      </c>
      <c r="B54" s="23">
        <v>12072</v>
      </c>
    </row>
    <row r="55" spans="1:2" ht="24.95" customHeight="1" x14ac:dyDescent="0.15">
      <c r="A55" s="13" t="s">
        <v>1607</v>
      </c>
      <c r="B55" s="23"/>
    </row>
    <row r="56" spans="1:2" ht="24.95" customHeight="1" x14ac:dyDescent="0.15">
      <c r="A56" s="15" t="s">
        <v>3145</v>
      </c>
      <c r="B56" s="23"/>
    </row>
    <row r="57" spans="1:2" ht="24.95" customHeight="1" x14ac:dyDescent="0.15">
      <c r="A57" s="15" t="s">
        <v>3146</v>
      </c>
      <c r="B57" s="23"/>
    </row>
    <row r="58" spans="1:2" ht="24.95" customHeight="1" x14ac:dyDescent="0.15">
      <c r="A58" s="13" t="s">
        <v>1610</v>
      </c>
      <c r="B58" s="23"/>
    </row>
    <row r="59" spans="1:2" ht="24.95" customHeight="1" x14ac:dyDescent="0.15">
      <c r="A59" s="15" t="s">
        <v>3147</v>
      </c>
      <c r="B59" s="23"/>
    </row>
    <row r="60" spans="1:2" ht="24.95" customHeight="1" x14ac:dyDescent="0.15">
      <c r="A60" s="15" t="s">
        <v>3148</v>
      </c>
      <c r="B60" s="23"/>
    </row>
    <row r="61" spans="1:2" ht="24.95" customHeight="1" x14ac:dyDescent="0.15">
      <c r="A61" s="15" t="s">
        <v>3149</v>
      </c>
      <c r="B61" s="23"/>
    </row>
    <row r="62" spans="1:2" ht="24.95" customHeight="1" x14ac:dyDescent="0.15">
      <c r="A62" s="15" t="s">
        <v>3150</v>
      </c>
      <c r="B62" s="23"/>
    </row>
    <row r="63" spans="1:2" ht="24.95" customHeight="1" x14ac:dyDescent="0.15">
      <c r="A63" s="13" t="s">
        <v>1615</v>
      </c>
      <c r="B63" s="23">
        <v>5481</v>
      </c>
    </row>
    <row r="64" spans="1:2" ht="24.95" customHeight="1" x14ac:dyDescent="0.15">
      <c r="A64" s="15" t="s">
        <v>3151</v>
      </c>
      <c r="B64" s="23"/>
    </row>
    <row r="65" spans="1:2" ht="24.95" customHeight="1" x14ac:dyDescent="0.15">
      <c r="A65" s="15" t="s">
        <v>3152</v>
      </c>
      <c r="B65" s="23"/>
    </row>
    <row r="66" spans="1:2" ht="24.95" customHeight="1" x14ac:dyDescent="0.15">
      <c r="A66" s="15" t="s">
        <v>3153</v>
      </c>
      <c r="B66" s="23"/>
    </row>
    <row r="67" spans="1:2" ht="24.95" customHeight="1" x14ac:dyDescent="0.15">
      <c r="A67" s="15" t="s">
        <v>3154</v>
      </c>
      <c r="B67" s="23">
        <v>5481</v>
      </c>
    </row>
    <row r="68" spans="1:2" ht="24.95" customHeight="1" x14ac:dyDescent="0.15">
      <c r="A68" s="12" t="s">
        <v>1408</v>
      </c>
      <c r="B68" s="39">
        <f>B63+B58+B55+B49+B42+B39+B35+B28+B20+B9+B4</f>
        <v>324178</v>
      </c>
    </row>
  </sheetData>
  <mergeCells count="1">
    <mergeCell ref="A1:B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29"/>
  <sheetViews>
    <sheetView zoomScaleNormal="100" topLeftCell="A25" workbookViewId="0">
      <selection activeCell="F29" activeCellId="0" sqref="F29"/>
    </sheetView>
  </sheetViews>
  <sheetFormatPr defaultRowHeight="13.5" defaultColWidth="9.000137329101562" x14ac:dyDescent="0.15"/>
  <cols>
    <col min="1" max="1" width="37.75" customWidth="1" style="2"/>
    <col min="2" max="6" width="13.0" customWidth="1" style="2"/>
    <col min="7" max="7" width="22.625" customWidth="1" style="2"/>
    <col min="8" max="16384" width="9.0" style="2"/>
  </cols>
  <sheetData>
    <row r="1" spans="1:6" ht="24.95" customHeight="1" x14ac:dyDescent="0.15">
      <c r="A1" s="211" t="s">
        <v>1620</v>
      </c>
      <c r="B1" s="211"/>
      <c r="C1" s="211"/>
      <c r="D1" s="211"/>
      <c r="E1" s="211"/>
      <c r="F1" s="211"/>
    </row>
    <row r="2" spans="1:6" ht="24.95" customHeight="1" x14ac:dyDescent="0.15">
      <c r="A2" s="3"/>
      <c r="B2" s="3"/>
      <c r="C2" s="3"/>
      <c r="D2" s="3"/>
      <c r="F2" s="2" t="s">
        <v>1</v>
      </c>
    </row>
    <row r="3" spans="1:7" s="6" customFormat="1" ht="24.95" customHeight="1" x14ac:dyDescent="0.15">
      <c r="A3" s="22" t="s">
        <v>2</v>
      </c>
      <c r="B3" s="22" t="s">
        <v>3</v>
      </c>
      <c r="C3" s="22" t="s">
        <v>4</v>
      </c>
      <c r="D3" s="22" t="s">
        <v>5</v>
      </c>
      <c r="E3" s="22" t="s">
        <v>6</v>
      </c>
      <c r="F3" s="22" t="s">
        <v>7</v>
      </c>
      <c r="G3" s="2"/>
    </row>
    <row r="4" spans="1:6" ht="24.95" customHeight="1" x14ac:dyDescent="0.15">
      <c r="A4" s="102" t="s">
        <v>8</v>
      </c>
      <c r="B4" s="66">
        <f>SUM(B5:B21)</f>
        <v>186000</v>
      </c>
      <c r="C4" s="66">
        <f>SUM(C5:C21)</f>
        <v>186000</v>
      </c>
      <c r="D4" s="58">
        <f>SUM(D5:D21)</f>
        <v>186686</v>
      </c>
      <c r="E4" s="92">
        <f>D4/C4*100</f>
        <v>100.36881720430108</v>
      </c>
      <c r="F4" s="94">
        <v>105.46576201479003</v>
      </c>
    </row>
    <row r="5" spans="1:6" ht="24.95" customHeight="1" x14ac:dyDescent="0.15">
      <c r="A5" s="5" t="s">
        <v>9</v>
      </c>
      <c r="B5" s="66">
        <v>94921</v>
      </c>
      <c r="C5" s="66">
        <v>94921</v>
      </c>
      <c r="D5" s="58">
        <v>81356</v>
      </c>
      <c r="E5" s="92">
        <f>D5/C5*100</f>
        <v>85.70916867711044</v>
      </c>
      <c r="F5" s="94">
        <v>88.42082382349744</v>
      </c>
    </row>
    <row r="6" spans="1:6" ht="24.95" customHeight="1" x14ac:dyDescent="0.15">
      <c r="A6" s="5" t="s">
        <v>10</v>
      </c>
      <c r="B6" s="66"/>
      <c r="C6" s="66"/>
      <c r="D6" s="58"/>
      <c r="E6" s="92"/>
      <c r="F6" s="94"/>
    </row>
    <row r="7" spans="1:6" ht="24.95" customHeight="1" x14ac:dyDescent="0.15">
      <c r="A7" s="5" t="s">
        <v>11</v>
      </c>
      <c r="B7" s="66">
        <v>12897</v>
      </c>
      <c r="C7" s="66">
        <v>12897</v>
      </c>
      <c r="D7" s="58">
        <v>15485</v>
      </c>
      <c r="E7" s="92">
        <f>D7/C7*100</f>
        <v>120.06668217414902</v>
      </c>
      <c r="F7" s="94">
        <v>133.00979213193608</v>
      </c>
    </row>
    <row r="8" spans="1:6" ht="24.95" customHeight="1" x14ac:dyDescent="0.15">
      <c r="A8" s="5" t="s">
        <v>12</v>
      </c>
      <c r="B8" s="66"/>
      <c r="C8" s="66"/>
      <c r="D8" s="58"/>
      <c r="E8" s="92"/>
      <c r="F8" s="94"/>
    </row>
    <row r="9" spans="1:6" ht="24.95" customHeight="1" x14ac:dyDescent="0.15">
      <c r="A9" s="5" t="s">
        <v>13</v>
      </c>
      <c r="B9" s="66">
        <v>6048</v>
      </c>
      <c r="C9" s="66">
        <v>6048</v>
      </c>
      <c r="D9" s="58">
        <v>3195</v>
      </c>
      <c r="E9" s="92">
        <f>D9/C9*100</f>
        <v>52.827380952380956</v>
      </c>
      <c r="F9" s="94">
        <v>55.09570615623384</v>
      </c>
    </row>
    <row r="10" spans="1:6" ht="24.95" customHeight="1" x14ac:dyDescent="0.15">
      <c r="A10" s="5" t="s">
        <v>14</v>
      </c>
      <c r="B10" s="66">
        <v>9006</v>
      </c>
      <c r="C10" s="66">
        <v>9006</v>
      </c>
      <c r="D10" s="58">
        <v>9901</v>
      </c>
      <c r="E10" s="92">
        <f>D10/C10*100</f>
        <v>109.93781923162335</v>
      </c>
      <c r="F10" s="94">
        <v>114.98083846243176</v>
      </c>
    </row>
    <row r="11" spans="1:6" ht="24.95" customHeight="1" x14ac:dyDescent="0.15">
      <c r="A11" s="5" t="s">
        <v>15</v>
      </c>
      <c r="B11" s="66">
        <v>21878</v>
      </c>
      <c r="C11" s="66">
        <v>21878</v>
      </c>
      <c r="D11" s="58">
        <v>18436</v>
      </c>
      <c r="E11" s="92">
        <f>D11/C11*100</f>
        <v>84.26730048450499</v>
      </c>
      <c r="F11" s="94">
        <v>87.46975376002277</v>
      </c>
    </row>
    <row r="12" spans="1:6" ht="24.95" customHeight="1" x14ac:dyDescent="0.15">
      <c r="A12" s="5" t="s">
        <v>16</v>
      </c>
      <c r="B12" s="66">
        <v>6432</v>
      </c>
      <c r="C12" s="66">
        <v>6432</v>
      </c>
      <c r="D12" s="58">
        <v>9503</v>
      </c>
      <c r="E12" s="92">
        <f>D12/C12*100</f>
        <v>147.74564676616916</v>
      </c>
      <c r="F12" s="94">
        <v>160.8496953283683</v>
      </c>
    </row>
    <row r="13" spans="1:6" ht="24.95" customHeight="1" x14ac:dyDescent="0.15">
      <c r="A13" s="5" t="s">
        <v>17</v>
      </c>
      <c r="B13" s="66">
        <v>6383</v>
      </c>
      <c r="C13" s="66">
        <v>6383</v>
      </c>
      <c r="D13" s="58">
        <v>7009</v>
      </c>
      <c r="E13" s="92">
        <f>D13/C13*100</f>
        <v>109.8073006423312</v>
      </c>
      <c r="F13" s="94">
        <v>112.48595731022309</v>
      </c>
    </row>
    <row r="14" spans="1:6" ht="24.95" customHeight="1" x14ac:dyDescent="0.15">
      <c r="A14" s="5" t="s">
        <v>18</v>
      </c>
      <c r="B14" s="66">
        <v>9919</v>
      </c>
      <c r="C14" s="66">
        <v>9919</v>
      </c>
      <c r="D14" s="58">
        <v>14457</v>
      </c>
      <c r="E14" s="92">
        <f>D14/C14*100</f>
        <v>145.75057969553382</v>
      </c>
      <c r="F14" s="94">
        <v>160.29493291939238</v>
      </c>
    </row>
    <row r="15" spans="1:6" ht="24.95" customHeight="1" x14ac:dyDescent="0.15">
      <c r="A15" s="5" t="s">
        <v>19</v>
      </c>
      <c r="B15" s="66">
        <v>7918</v>
      </c>
      <c r="C15" s="66">
        <v>7918</v>
      </c>
      <c r="D15" s="58">
        <v>12564</v>
      </c>
      <c r="E15" s="92">
        <f>D15/C15*100</f>
        <v>158.67643344278858</v>
      </c>
      <c r="F15" s="94">
        <v>189.67391304347828</v>
      </c>
    </row>
    <row r="16" spans="1:6" ht="24.95" customHeight="1" x14ac:dyDescent="0.15">
      <c r="A16" s="5" t="s">
        <v>20</v>
      </c>
      <c r="B16" s="66">
        <v>1812</v>
      </c>
      <c r="C16" s="66">
        <v>1812</v>
      </c>
      <c r="D16" s="58">
        <v>1998</v>
      </c>
      <c r="E16" s="92">
        <f>D16/C16*100</f>
        <v>110.26490066225165</v>
      </c>
      <c r="F16" s="94">
        <v>112.12121212121211</v>
      </c>
    </row>
    <row r="17" spans="1:6" ht="24.95" customHeight="1" x14ac:dyDescent="0.15">
      <c r="A17" s="5" t="s">
        <v>21</v>
      </c>
      <c r="B17" s="66"/>
      <c r="C17" s="66"/>
      <c r="D17" s="58">
        <v>1448</v>
      </c>
      <c r="E17" s="92"/>
      <c r="F17" s="94"/>
    </row>
    <row r="18" spans="1:6" ht="24.95" customHeight="1" x14ac:dyDescent="0.15">
      <c r="A18" s="5" t="s">
        <v>22</v>
      </c>
      <c r="B18" s="66">
        <v>6114</v>
      </c>
      <c r="C18" s="66">
        <v>6114</v>
      </c>
      <c r="D18" s="58">
        <v>7633</v>
      </c>
      <c r="E18" s="92">
        <f>D18/C18*100</f>
        <v>124.84461890742557</v>
      </c>
      <c r="F18" s="94">
        <v>125.7703081232493</v>
      </c>
    </row>
    <row r="19" spans="1:6" ht="24.95" customHeight="1" x14ac:dyDescent="0.15">
      <c r="A19" s="5" t="s">
        <v>23</v>
      </c>
      <c r="B19" s="66"/>
      <c r="C19" s="66"/>
      <c r="D19" s="58"/>
      <c r="E19" s="92"/>
      <c r="F19" s="94"/>
    </row>
    <row r="20" spans="1:6" ht="24.95" customHeight="1" x14ac:dyDescent="0.15">
      <c r="A20" s="5" t="s">
        <v>24</v>
      </c>
      <c r="B20" s="66">
        <v>2482</v>
      </c>
      <c r="C20" s="66">
        <v>2482</v>
      </c>
      <c r="D20" s="58">
        <v>3698</v>
      </c>
      <c r="E20" s="92">
        <f>D20/C20*100</f>
        <v>148.99274778404512</v>
      </c>
      <c r="F20" s="94">
        <v>165.16301920500223</v>
      </c>
    </row>
    <row r="21" spans="1:6" ht="24.95" customHeight="1" x14ac:dyDescent="0.15">
      <c r="A21" s="5" t="s">
        <v>25</v>
      </c>
      <c r="B21" s="66">
        <v>190</v>
      </c>
      <c r="C21" s="66">
        <v>190</v>
      </c>
      <c r="D21" s="58">
        <v>3</v>
      </c>
      <c r="E21" s="92">
        <f>D21/C21*100</f>
        <v>1.5789473684210527</v>
      </c>
      <c r="F21" s="94"/>
    </row>
    <row r="22" spans="1:6" ht="24.95" customHeight="1" x14ac:dyDescent="0.15">
      <c r="A22" s="4" t="s">
        <v>1621</v>
      </c>
      <c r="B22" s="66">
        <f>SUM(B23:B28)</f>
        <v>85000</v>
      </c>
      <c r="C22" s="66">
        <f>SUM(C23:C28)</f>
        <v>85000</v>
      </c>
      <c r="D22" s="66">
        <f>SUM(D23:D28)</f>
        <v>85050</v>
      </c>
      <c r="E22" s="92">
        <f>D22/C22*100</f>
        <v>100.05882352941175</v>
      </c>
      <c r="F22" s="94">
        <v>105.15838670590271</v>
      </c>
    </row>
    <row r="23" spans="1:6" ht="24.95" customHeight="1" x14ac:dyDescent="0.15">
      <c r="A23" s="5" t="s">
        <v>27</v>
      </c>
      <c r="B23" s="66">
        <v>8900</v>
      </c>
      <c r="C23" s="66">
        <v>8900</v>
      </c>
      <c r="D23" s="66">
        <v>11769</v>
      </c>
      <c r="E23" s="92">
        <f>D23/C23*100</f>
        <v>132.2359550561798</v>
      </c>
      <c r="F23" s="94">
        <v>77.31572723689398</v>
      </c>
    </row>
    <row r="24" spans="1:6" ht="24.95" customHeight="1" x14ac:dyDescent="0.15">
      <c r="A24" s="5" t="s">
        <v>28</v>
      </c>
      <c r="B24" s="66">
        <v>15500</v>
      </c>
      <c r="C24" s="66">
        <v>15500</v>
      </c>
      <c r="D24" s="66">
        <v>16017</v>
      </c>
      <c r="E24" s="92">
        <f>D24/C24*100</f>
        <v>103.33548387096774</v>
      </c>
      <c r="F24" s="94">
        <v>83.68338557993731</v>
      </c>
    </row>
    <row r="25" spans="1:6" ht="24.95" customHeight="1" x14ac:dyDescent="0.15">
      <c r="A25" s="5" t="s">
        <v>29</v>
      </c>
      <c r="B25" s="66">
        <v>10400</v>
      </c>
      <c r="C25" s="66">
        <v>10400</v>
      </c>
      <c r="D25" s="66">
        <v>7528</v>
      </c>
      <c r="E25" s="92">
        <f>D25/C25*100</f>
        <v>72.38461538461539</v>
      </c>
      <c r="F25" s="94">
        <v>82.0937840785169</v>
      </c>
    </row>
    <row r="26" spans="1:6" ht="24.95" customHeight="1" x14ac:dyDescent="0.15">
      <c r="A26" s="5" t="s">
        <v>30</v>
      </c>
      <c r="B26" s="66">
        <v>8000</v>
      </c>
      <c r="C26" s="66">
        <v>8000</v>
      </c>
      <c r="D26" s="66">
        <v>28969</v>
      </c>
      <c r="E26" s="92">
        <f>D26/C26*100</f>
        <v>362.1125</v>
      </c>
      <c r="F26" s="94">
        <v>124.39987976124019</v>
      </c>
    </row>
    <row r="27" spans="1:6" ht="24.95" customHeight="1" x14ac:dyDescent="0.15">
      <c r="A27" s="5" t="s">
        <v>31</v>
      </c>
      <c r="B27" s="66">
        <v>12000</v>
      </c>
      <c r="C27" s="66">
        <v>12000</v>
      </c>
      <c r="D27" s="66">
        <v>12776</v>
      </c>
      <c r="E27" s="92">
        <f>D27/C27*100</f>
        <v>106.46666666666667</v>
      </c>
      <c r="F27" s="94">
        <v>212.93333333333334</v>
      </c>
    </row>
    <row r="28" spans="1:6" ht="24.95" customHeight="1" x14ac:dyDescent="0.15">
      <c r="A28" s="5" t="s">
        <v>32</v>
      </c>
      <c r="B28" s="66">
        <v>30200</v>
      </c>
      <c r="C28" s="66">
        <v>30200</v>
      </c>
      <c r="D28" s="66">
        <v>7991</v>
      </c>
      <c r="E28" s="92">
        <f>D28/C28*100</f>
        <v>26.46026490066225</v>
      </c>
      <c r="F28" s="94">
        <v>99.1562228564338</v>
      </c>
    </row>
    <row r="29" spans="1:6" ht="25.5" customHeight="1" x14ac:dyDescent="0.15">
      <c r="A29" s="7" t="s">
        <v>33</v>
      </c>
      <c r="B29" s="58">
        <f>B22+B4</f>
        <v>271000</v>
      </c>
      <c r="C29" s="58">
        <f>C22+C4</f>
        <v>271000</v>
      </c>
      <c r="D29" s="58">
        <f>D22+D4</f>
        <v>271736</v>
      </c>
      <c r="E29" s="92">
        <f>D29/C29*100</f>
        <v>100.27158671586716</v>
      </c>
      <c r="F29" s="94">
        <v>105.36936433892102</v>
      </c>
    </row>
  </sheetData>
  <mergeCells count="1">
    <mergeCell ref="A1:F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1378"/>
  <sheetViews>
    <sheetView showZeros="0" zoomScale="85" zoomScaleNormal="85" topLeftCell="A1366" workbookViewId="0">
      <selection activeCell="A1378" activeCellId="0" sqref="A1378"/>
    </sheetView>
  </sheetViews>
  <sheetFormatPr defaultRowHeight="15.75" defaultColWidth="9.000137329101562" x14ac:dyDescent="0.15"/>
  <cols>
    <col min="1" max="1" width="40.75" customWidth="1" style="59"/>
    <col min="2" max="3" width="14.875" customWidth="1" style="59"/>
    <col min="4" max="4" width="14.875" customWidth="1" style="72"/>
    <col min="5" max="5" width="13.0" customWidth="1" style="59"/>
    <col min="6" max="16384" width="9.0" style="59"/>
  </cols>
  <sheetData>
    <row r="1" spans="1:4" ht="24.95" customHeight="1" x14ac:dyDescent="0.15">
      <c r="A1" s="212" t="s">
        <v>1622</v>
      </c>
      <c r="B1" s="212"/>
      <c r="C1" s="212"/>
      <c r="D1" s="212"/>
    </row>
    <row r="2" spans="1:5" ht="24.95" customHeight="1" x14ac:dyDescent="0.15">
      <c r="D2" s="217" t="s">
        <v>1623</v>
      </c>
      <c r="E2" s="216"/>
    </row>
    <row r="3" spans="1:5" s="72" customFormat="1" ht="24.95" customHeight="1" x14ac:dyDescent="0.15">
      <c r="A3" s="80" t="s">
        <v>2</v>
      </c>
      <c r="B3" s="80" t="s">
        <v>3</v>
      </c>
      <c r="C3" s="80" t="s">
        <v>4</v>
      </c>
      <c r="D3" s="80" t="s">
        <v>5</v>
      </c>
      <c r="E3" s="22" t="s">
        <v>6</v>
      </c>
    </row>
    <row r="4" spans="1:5" ht="24.95" customHeight="1" x14ac:dyDescent="0.15">
      <c r="A4" s="104" t="s">
        <v>35</v>
      </c>
      <c r="B4" s="66">
        <v>47390</v>
      </c>
      <c r="C4" s="66">
        <v>62327</v>
      </c>
      <c r="D4" s="66">
        <v>56876</v>
      </c>
      <c r="E4" s="95">
        <f>D4/C4*100</f>
        <v>91.25419160235532</v>
      </c>
    </row>
    <row r="5" spans="1:5" ht="24.95" customHeight="1" x14ac:dyDescent="0.15">
      <c r="A5" s="78" t="s">
        <v>1624</v>
      </c>
      <c r="B5" s="66">
        <v>1727</v>
      </c>
      <c r="C5" s="66">
        <v>1762</v>
      </c>
      <c r="D5" s="66">
        <v>1762</v>
      </c>
      <c r="E5" s="95">
        <f>D5/C5*100</f>
        <v>100</v>
      </c>
    </row>
    <row r="6" spans="1:5" ht="24.95" customHeight="1" x14ac:dyDescent="0.15">
      <c r="A6" s="79" t="s">
        <v>1625</v>
      </c>
      <c r="B6" s="66">
        <v>1193</v>
      </c>
      <c r="C6" s="66">
        <v>1172</v>
      </c>
      <c r="D6" s="66">
        <v>1172</v>
      </c>
      <c r="E6" s="95">
        <f>D6/C6*100</f>
        <v>100</v>
      </c>
    </row>
    <row r="7" spans="1:5" ht="24.95" customHeight="1" x14ac:dyDescent="0.15">
      <c r="A7" s="79" t="s">
        <v>1626</v>
      </c>
      <c r="B7" s="66">
        <v>231</v>
      </c>
      <c r="C7" s="66">
        <v>283</v>
      </c>
      <c r="D7" s="66">
        <v>283</v>
      </c>
      <c r="E7" s="95">
        <f>D7/C7*100</f>
        <v>100</v>
      </c>
    </row>
    <row r="8" spans="1:5" ht="24.95" customHeight="1" x14ac:dyDescent="0.15">
      <c r="A8" s="79" t="s">
        <v>1627</v>
      </c>
      <c r="B8" s="66"/>
      <c r="C8" s="66">
        <v>0</v>
      </c>
      <c r="D8" s="66">
        <v>0</v>
      </c>
      <c r="E8" s="95"/>
    </row>
    <row r="9" spans="1:5" ht="24.95" customHeight="1" x14ac:dyDescent="0.15">
      <c r="A9" s="79" t="s">
        <v>1628</v>
      </c>
      <c r="B9" s="66">
        <v>100</v>
      </c>
      <c r="C9" s="66">
        <v>143</v>
      </c>
      <c r="D9" s="66">
        <v>143</v>
      </c>
      <c r="E9" s="95">
        <f>D9/C9*100</f>
        <v>100</v>
      </c>
    </row>
    <row r="10" spans="1:5" ht="24.95" customHeight="1" x14ac:dyDescent="0.15">
      <c r="A10" s="79" t="s">
        <v>1629</v>
      </c>
      <c r="B10" s="66">
        <v>28</v>
      </c>
      <c r="C10" s="66">
        <v>26</v>
      </c>
      <c r="D10" s="66">
        <v>26</v>
      </c>
      <c r="E10" s="95">
        <f>D10/C10*100</f>
        <v>100</v>
      </c>
    </row>
    <row r="11" spans="1:5" ht="24.95" customHeight="1" x14ac:dyDescent="0.15">
      <c r="A11" s="79" t="s">
        <v>1630</v>
      </c>
      <c r="B11" s="66">
        <v>24</v>
      </c>
      <c r="C11" s="66">
        <v>24</v>
      </c>
      <c r="D11" s="66">
        <v>24</v>
      </c>
      <c r="E11" s="95">
        <f>D11/C11*100</f>
        <v>100</v>
      </c>
    </row>
    <row r="12" spans="1:5" ht="24.95" customHeight="1" x14ac:dyDescent="0.15">
      <c r="A12" s="79" t="s">
        <v>1631</v>
      </c>
      <c r="B12" s="66"/>
      <c r="C12" s="66">
        <v>0</v>
      </c>
      <c r="D12" s="66">
        <v>0</v>
      </c>
      <c r="E12" s="95"/>
    </row>
    <row r="13" spans="1:5" ht="24.95" customHeight="1" x14ac:dyDescent="0.15">
      <c r="A13" s="79" t="s">
        <v>1632</v>
      </c>
      <c r="B13" s="66">
        <v>114</v>
      </c>
      <c r="C13" s="66">
        <v>76</v>
      </c>
      <c r="D13" s="66">
        <v>76</v>
      </c>
      <c r="E13" s="95">
        <f>D13/C13*100</f>
        <v>100</v>
      </c>
    </row>
    <row r="14" spans="1:5" ht="24.95" customHeight="1" x14ac:dyDescent="0.15">
      <c r="A14" s="79" t="s">
        <v>1633</v>
      </c>
      <c r="B14" s="66"/>
      <c r="C14" s="66">
        <v>0</v>
      </c>
      <c r="D14" s="66">
        <v>0</v>
      </c>
      <c r="E14" s="95"/>
    </row>
    <row r="15" spans="1:5" ht="24.95" customHeight="1" x14ac:dyDescent="0.15">
      <c r="A15" s="79" t="s">
        <v>1634</v>
      </c>
      <c r="B15" s="66">
        <v>37</v>
      </c>
      <c r="C15" s="66">
        <v>38</v>
      </c>
      <c r="D15" s="66">
        <v>38</v>
      </c>
      <c r="E15" s="95">
        <f>D15/C15*100</f>
        <v>100</v>
      </c>
    </row>
    <row r="16" spans="1:5" ht="24.95" customHeight="1" x14ac:dyDescent="0.15">
      <c r="A16" s="79" t="s">
        <v>1635</v>
      </c>
      <c r="B16" s="66"/>
      <c r="C16" s="66">
        <v>0</v>
      </c>
      <c r="D16" s="66">
        <v>0</v>
      </c>
      <c r="E16" s="95"/>
    </row>
    <row r="17" spans="1:5" ht="24.95" customHeight="1" x14ac:dyDescent="0.15">
      <c r="A17" s="78" t="s">
        <v>1636</v>
      </c>
      <c r="B17" s="66">
        <v>1313</v>
      </c>
      <c r="C17" s="66">
        <v>1668</v>
      </c>
      <c r="D17" s="66">
        <v>1428</v>
      </c>
      <c r="E17" s="95">
        <f>D17/C17*100</f>
        <v>85.61151079136691</v>
      </c>
    </row>
    <row r="18" spans="1:5" ht="24.95" customHeight="1" x14ac:dyDescent="0.15">
      <c r="A18" s="79" t="s">
        <v>1637</v>
      </c>
      <c r="B18" s="66">
        <v>951</v>
      </c>
      <c r="C18" s="66">
        <v>952</v>
      </c>
      <c r="D18" s="66">
        <v>952</v>
      </c>
      <c r="E18" s="95">
        <f>D18/C18*100</f>
        <v>100</v>
      </c>
    </row>
    <row r="19" spans="1:5" ht="24.95" customHeight="1" x14ac:dyDescent="0.15">
      <c r="A19" s="79" t="s">
        <v>1638</v>
      </c>
      <c r="B19" s="66">
        <v>139</v>
      </c>
      <c r="C19" s="66">
        <v>485</v>
      </c>
      <c r="D19" s="66">
        <v>245</v>
      </c>
      <c r="E19" s="95">
        <f>D19/C19*100</f>
        <v>50.51546391752577</v>
      </c>
    </row>
    <row r="20" spans="1:5" ht="24.95" customHeight="1" x14ac:dyDescent="0.15">
      <c r="A20" s="79" t="s">
        <v>1639</v>
      </c>
      <c r="B20" s="66"/>
      <c r="C20" s="66">
        <v>0</v>
      </c>
      <c r="D20" s="66">
        <v>0</v>
      </c>
      <c r="E20" s="95"/>
    </row>
    <row r="21" spans="1:5" ht="24.95" customHeight="1" x14ac:dyDescent="0.15">
      <c r="A21" s="79" t="s">
        <v>1640</v>
      </c>
      <c r="B21" s="66">
        <v>104</v>
      </c>
      <c r="C21" s="66">
        <v>104</v>
      </c>
      <c r="D21" s="66">
        <v>104</v>
      </c>
      <c r="E21" s="95">
        <f>D21/C21*100</f>
        <v>100</v>
      </c>
    </row>
    <row r="22" spans="1:5" ht="24.95" customHeight="1" x14ac:dyDescent="0.15">
      <c r="A22" s="79" t="s">
        <v>1641</v>
      </c>
      <c r="B22" s="66">
        <v>108</v>
      </c>
      <c r="C22" s="66">
        <v>108</v>
      </c>
      <c r="D22" s="66">
        <v>108</v>
      </c>
      <c r="E22" s="95">
        <f>D22/C22*100</f>
        <v>100</v>
      </c>
    </row>
    <row r="23" spans="1:5" ht="24.95" customHeight="1" x14ac:dyDescent="0.15">
      <c r="A23" s="79" t="s">
        <v>1642</v>
      </c>
      <c r="B23" s="66">
        <v>11</v>
      </c>
      <c r="C23" s="66">
        <v>11</v>
      </c>
      <c r="D23" s="66">
        <v>11</v>
      </c>
      <c r="E23" s="95">
        <f>D23/C23*100</f>
        <v>100</v>
      </c>
    </row>
    <row r="24" spans="1:5" ht="24.95" customHeight="1" x14ac:dyDescent="0.15">
      <c r="A24" s="79" t="s">
        <v>1643</v>
      </c>
      <c r="B24" s="66"/>
      <c r="C24" s="66">
        <v>8</v>
      </c>
      <c r="D24" s="66">
        <v>8</v>
      </c>
      <c r="E24" s="95">
        <f>D24/C24*100</f>
        <v>100</v>
      </c>
    </row>
    <row r="25" spans="1:5" ht="24.95" customHeight="1" x14ac:dyDescent="0.15">
      <c r="A25" s="79" t="s">
        <v>1644</v>
      </c>
      <c r="B25" s="66"/>
      <c r="C25" s="66">
        <v>0</v>
      </c>
      <c r="D25" s="66">
        <v>0</v>
      </c>
      <c r="E25" s="95"/>
    </row>
    <row r="26" spans="1:5" ht="24.95" customHeight="1" x14ac:dyDescent="0.15">
      <c r="A26" s="78" t="s">
        <v>1645</v>
      </c>
      <c r="B26" s="66">
        <v>9012</v>
      </c>
      <c r="C26" s="66">
        <v>9314</v>
      </c>
      <c r="D26" s="66">
        <v>9314</v>
      </c>
      <c r="E26" s="95">
        <f>D26/C26*100</f>
        <v>100</v>
      </c>
    </row>
    <row r="27" spans="1:5" ht="24.95" customHeight="1" x14ac:dyDescent="0.15">
      <c r="A27" s="79" t="s">
        <v>1646</v>
      </c>
      <c r="B27" s="66">
        <v>5232</v>
      </c>
      <c r="C27" s="66">
        <v>5007</v>
      </c>
      <c r="D27" s="66">
        <v>5007</v>
      </c>
      <c r="E27" s="95">
        <f>D27/C27*100</f>
        <v>100</v>
      </c>
    </row>
    <row r="28" spans="1:5" ht="24.95" customHeight="1" x14ac:dyDescent="0.15">
      <c r="A28" s="79" t="s">
        <v>1647</v>
      </c>
      <c r="B28" s="66">
        <v>1615</v>
      </c>
      <c r="C28" s="66">
        <v>2152</v>
      </c>
      <c r="D28" s="66">
        <v>2152</v>
      </c>
      <c r="E28" s="95">
        <f>D28/C28*100</f>
        <v>100</v>
      </c>
    </row>
    <row r="29" spans="1:5" ht="24.95" customHeight="1" x14ac:dyDescent="0.15">
      <c r="A29" s="79" t="s">
        <v>1648</v>
      </c>
      <c r="B29" s="66">
        <v>113</v>
      </c>
      <c r="C29" s="66">
        <v>111</v>
      </c>
      <c r="D29" s="66">
        <v>111</v>
      </c>
      <c r="E29" s="95">
        <f>D29/C29*100</f>
        <v>100</v>
      </c>
    </row>
    <row r="30" spans="1:5" ht="24.95" customHeight="1" x14ac:dyDescent="0.15">
      <c r="A30" s="79" t="s">
        <v>1649</v>
      </c>
      <c r="B30" s="66"/>
      <c r="C30" s="66">
        <v>0</v>
      </c>
      <c r="D30" s="66">
        <v>0</v>
      </c>
      <c r="E30" s="95"/>
    </row>
    <row r="31" spans="1:5" ht="24.95" customHeight="1" x14ac:dyDescent="0.15">
      <c r="A31" s="79" t="s">
        <v>1650</v>
      </c>
      <c r="B31" s="66"/>
      <c r="C31" s="66">
        <v>0</v>
      </c>
      <c r="D31" s="66">
        <v>0</v>
      </c>
      <c r="E31" s="95"/>
    </row>
    <row r="32" spans="1:5" ht="24.95" customHeight="1" x14ac:dyDescent="0.15">
      <c r="A32" s="79" t="s">
        <v>1651</v>
      </c>
      <c r="B32" s="66"/>
      <c r="C32" s="66">
        <v>0</v>
      </c>
      <c r="D32" s="66">
        <v>0</v>
      </c>
      <c r="E32" s="95"/>
    </row>
    <row r="33" spans="1:5" ht="24.95" customHeight="1" x14ac:dyDescent="0.15">
      <c r="A33" s="79" t="s">
        <v>1652</v>
      </c>
      <c r="B33" s="66">
        <v>185</v>
      </c>
      <c r="C33" s="66">
        <v>75</v>
      </c>
      <c r="D33" s="66">
        <v>75</v>
      </c>
      <c r="E33" s="95">
        <f>D33/C33*100</f>
        <v>100</v>
      </c>
    </row>
    <row r="34" spans="1:5" ht="24.95" customHeight="1" x14ac:dyDescent="0.15">
      <c r="A34" s="79" t="s">
        <v>1653</v>
      </c>
      <c r="B34" s="66">
        <v>3</v>
      </c>
      <c r="C34" s="66">
        <v>3</v>
      </c>
      <c r="D34" s="66">
        <v>3</v>
      </c>
      <c r="E34" s="95">
        <f>D34/C34*100</f>
        <v>100</v>
      </c>
    </row>
    <row r="35" spans="1:5" ht="24.95" customHeight="1" x14ac:dyDescent="0.15">
      <c r="A35" s="79" t="s">
        <v>1654</v>
      </c>
      <c r="B35" s="66">
        <v>870</v>
      </c>
      <c r="C35" s="66">
        <v>978</v>
      </c>
      <c r="D35" s="66">
        <v>978</v>
      </c>
      <c r="E35" s="95">
        <f>D35/C35*100</f>
        <v>100</v>
      </c>
    </row>
    <row r="36" spans="1:5" ht="24.95" customHeight="1" x14ac:dyDescent="0.15">
      <c r="A36" s="79" t="s">
        <v>1655</v>
      </c>
      <c r="B36" s="66">
        <v>994</v>
      </c>
      <c r="C36" s="66">
        <v>988</v>
      </c>
      <c r="D36" s="66">
        <v>988</v>
      </c>
      <c r="E36" s="95">
        <f>D36/C36*100</f>
        <v>100</v>
      </c>
    </row>
    <row r="37" spans="1:5" ht="24.95" customHeight="1" x14ac:dyDescent="0.15">
      <c r="A37" s="78" t="s">
        <v>1656</v>
      </c>
      <c r="B37" s="66">
        <v>1639</v>
      </c>
      <c r="C37" s="66">
        <v>1848</v>
      </c>
      <c r="D37" s="66">
        <v>1848</v>
      </c>
      <c r="E37" s="95">
        <f>D37/C37*100</f>
        <v>100</v>
      </c>
    </row>
    <row r="38" spans="1:5" ht="24.95" customHeight="1" x14ac:dyDescent="0.15">
      <c r="A38" s="79" t="s">
        <v>1657</v>
      </c>
      <c r="B38" s="66">
        <v>1436</v>
      </c>
      <c r="C38" s="66">
        <v>1381</v>
      </c>
      <c r="D38" s="66">
        <v>1381</v>
      </c>
      <c r="E38" s="95">
        <f>D38/C38*100</f>
        <v>100</v>
      </c>
    </row>
    <row r="39" spans="1:5" ht="24.95" customHeight="1" x14ac:dyDescent="0.15">
      <c r="A39" s="79" t="s">
        <v>1658</v>
      </c>
      <c r="B39" s="66">
        <v>51</v>
      </c>
      <c r="C39" s="66">
        <v>71</v>
      </c>
      <c r="D39" s="66">
        <v>71</v>
      </c>
      <c r="E39" s="95">
        <f>D39/C39*100</f>
        <v>100</v>
      </c>
    </row>
    <row r="40" spans="1:5" ht="24.95" customHeight="1" x14ac:dyDescent="0.15">
      <c r="A40" s="79" t="s">
        <v>1659</v>
      </c>
      <c r="B40" s="66"/>
      <c r="C40" s="66">
        <v>0</v>
      </c>
      <c r="D40" s="66">
        <v>0</v>
      </c>
      <c r="E40" s="95"/>
    </row>
    <row r="41" spans="1:5" ht="24.95" customHeight="1" x14ac:dyDescent="0.15">
      <c r="A41" s="79" t="s">
        <v>1660</v>
      </c>
      <c r="B41" s="66"/>
      <c r="C41" s="66">
        <v>154</v>
      </c>
      <c r="D41" s="66">
        <v>154</v>
      </c>
      <c r="E41" s="95">
        <f>D41/C41*100</f>
        <v>100</v>
      </c>
    </row>
    <row r="42" spans="1:5" ht="24.95" customHeight="1" x14ac:dyDescent="0.15">
      <c r="A42" s="79" t="s">
        <v>1661</v>
      </c>
      <c r="B42" s="66"/>
      <c r="C42" s="66">
        <v>0</v>
      </c>
      <c r="D42" s="66">
        <v>0</v>
      </c>
      <c r="E42" s="95"/>
    </row>
    <row r="43" spans="1:5" ht="24.95" customHeight="1" x14ac:dyDescent="0.15">
      <c r="A43" s="79" t="s">
        <v>1662</v>
      </c>
      <c r="B43" s="66"/>
      <c r="C43" s="66">
        <v>0</v>
      </c>
      <c r="D43" s="66">
        <v>0</v>
      </c>
      <c r="E43" s="95"/>
    </row>
    <row r="44" spans="1:5" ht="24.95" customHeight="1" x14ac:dyDescent="0.15">
      <c r="A44" s="79" t="s">
        <v>1663</v>
      </c>
      <c r="B44" s="66"/>
      <c r="C44" s="66">
        <v>0</v>
      </c>
      <c r="D44" s="66">
        <v>0</v>
      </c>
      <c r="E44" s="95"/>
    </row>
    <row r="45" spans="1:5" ht="24.95" customHeight="1" x14ac:dyDescent="0.15">
      <c r="A45" s="79" t="s">
        <v>1664</v>
      </c>
      <c r="B45" s="66"/>
      <c r="C45" s="66">
        <v>10</v>
      </c>
      <c r="D45" s="66">
        <v>10</v>
      </c>
      <c r="E45" s="95">
        <f>D45/C45*100</f>
        <v>100</v>
      </c>
    </row>
    <row r="46" spans="1:5" ht="24.95" customHeight="1" x14ac:dyDescent="0.15">
      <c r="A46" s="79" t="s">
        <v>1665</v>
      </c>
      <c r="B46" s="66">
        <v>152</v>
      </c>
      <c r="C46" s="66">
        <v>159</v>
      </c>
      <c r="D46" s="66">
        <v>159</v>
      </c>
      <c r="E46" s="95">
        <f>D46/C46*100</f>
        <v>100</v>
      </c>
    </row>
    <row r="47" spans="1:5" ht="24.95" customHeight="1" x14ac:dyDescent="0.15">
      <c r="A47" s="79" t="s">
        <v>1666</v>
      </c>
      <c r="B47" s="66"/>
      <c r="C47" s="66">
        <v>73</v>
      </c>
      <c r="D47" s="66">
        <v>73</v>
      </c>
      <c r="E47" s="95">
        <f>D47/C47*100</f>
        <v>100</v>
      </c>
    </row>
    <row r="48" spans="1:5" ht="24.95" customHeight="1" x14ac:dyDescent="0.15">
      <c r="A48" s="78" t="s">
        <v>1667</v>
      </c>
      <c r="B48" s="66">
        <v>1127</v>
      </c>
      <c r="C48" s="66">
        <v>997</v>
      </c>
      <c r="D48" s="66">
        <v>997</v>
      </c>
      <c r="E48" s="95">
        <f>D48/C48*100</f>
        <v>100</v>
      </c>
    </row>
    <row r="49" spans="1:5" ht="24.95" customHeight="1" x14ac:dyDescent="0.15">
      <c r="A49" s="79" t="s">
        <v>1668</v>
      </c>
      <c r="B49" s="66">
        <v>771</v>
      </c>
      <c r="C49" s="66">
        <v>764</v>
      </c>
      <c r="D49" s="66">
        <v>764</v>
      </c>
      <c r="E49" s="95">
        <f>D49/C49*100</f>
        <v>100</v>
      </c>
    </row>
    <row r="50" spans="1:5" ht="24.95" customHeight="1" x14ac:dyDescent="0.15">
      <c r="A50" s="79" t="s">
        <v>1669</v>
      </c>
      <c r="B50" s="66">
        <v>73</v>
      </c>
      <c r="C50" s="66">
        <v>56</v>
      </c>
      <c r="D50" s="66">
        <v>56</v>
      </c>
      <c r="E50" s="95">
        <f>D50/C50*100</f>
        <v>100</v>
      </c>
    </row>
    <row r="51" spans="1:5" ht="24.95" customHeight="1" x14ac:dyDescent="0.15">
      <c r="A51" s="79" t="s">
        <v>1670</v>
      </c>
      <c r="B51" s="66"/>
      <c r="C51" s="66">
        <v>0</v>
      </c>
      <c r="D51" s="66">
        <v>0</v>
      </c>
      <c r="E51" s="95"/>
    </row>
    <row r="52" spans="1:5" ht="24.95" customHeight="1" x14ac:dyDescent="0.15">
      <c r="A52" s="79" t="s">
        <v>1671</v>
      </c>
      <c r="B52" s="66"/>
      <c r="C52" s="66">
        <v>0</v>
      </c>
      <c r="D52" s="66">
        <v>0</v>
      </c>
      <c r="E52" s="95"/>
    </row>
    <row r="53" spans="1:5" ht="24.95" customHeight="1" x14ac:dyDescent="0.15">
      <c r="A53" s="79" t="s">
        <v>1672</v>
      </c>
      <c r="B53" s="66">
        <v>38</v>
      </c>
      <c r="C53" s="66">
        <v>0</v>
      </c>
      <c r="D53" s="66">
        <v>0</v>
      </c>
      <c r="E53" s="95"/>
    </row>
    <row r="54" spans="1:5" ht="24.95" customHeight="1" x14ac:dyDescent="0.15">
      <c r="A54" s="79" t="s">
        <v>1673</v>
      </c>
      <c r="B54" s="66"/>
      <c r="C54" s="66">
        <v>0</v>
      </c>
      <c r="D54" s="66">
        <v>0</v>
      </c>
      <c r="E54" s="95"/>
    </row>
    <row r="55" spans="1:5" ht="24.95" customHeight="1" x14ac:dyDescent="0.15">
      <c r="A55" s="79" t="s">
        <v>1674</v>
      </c>
      <c r="B55" s="66">
        <v>80</v>
      </c>
      <c r="C55" s="66">
        <v>15</v>
      </c>
      <c r="D55" s="66">
        <v>15</v>
      </c>
      <c r="E55" s="95">
        <f>D55/C55*100</f>
        <v>100</v>
      </c>
    </row>
    <row r="56" spans="1:5" ht="24.95" customHeight="1" x14ac:dyDescent="0.15">
      <c r="A56" s="79" t="s">
        <v>1675</v>
      </c>
      <c r="B56" s="66">
        <v>74</v>
      </c>
      <c r="C56" s="66">
        <v>78</v>
      </c>
      <c r="D56" s="66">
        <v>78</v>
      </c>
      <c r="E56" s="95">
        <f>D56/C56*100</f>
        <v>100</v>
      </c>
    </row>
    <row r="57" spans="1:5" ht="24.95" customHeight="1" x14ac:dyDescent="0.15">
      <c r="A57" s="79" t="s">
        <v>1676</v>
      </c>
      <c r="B57" s="66">
        <v>91</v>
      </c>
      <c r="C57" s="66">
        <v>84</v>
      </c>
      <c r="D57" s="66">
        <v>84</v>
      </c>
      <c r="E57" s="95">
        <f>D57/C57*100</f>
        <v>100</v>
      </c>
    </row>
    <row r="58" spans="1:5" ht="24.95" customHeight="1" x14ac:dyDescent="0.15">
      <c r="A58" s="79" t="s">
        <v>1677</v>
      </c>
      <c r="B58" s="66"/>
      <c r="C58" s="66">
        <v>0</v>
      </c>
      <c r="D58" s="66">
        <v>0</v>
      </c>
      <c r="E58" s="95"/>
    </row>
    <row r="59" spans="1:5" ht="24.95" customHeight="1" x14ac:dyDescent="0.15">
      <c r="A59" s="78" t="s">
        <v>1678</v>
      </c>
      <c r="B59" s="66">
        <v>2283</v>
      </c>
      <c r="C59" s="66">
        <v>4979</v>
      </c>
      <c r="D59" s="66">
        <v>4956</v>
      </c>
      <c r="E59" s="95">
        <f>D59/C59*100</f>
        <v>99.53805985137578</v>
      </c>
    </row>
    <row r="60" spans="1:5" ht="24.95" customHeight="1" x14ac:dyDescent="0.15">
      <c r="A60" s="79" t="s">
        <v>1679</v>
      </c>
      <c r="B60" s="66">
        <v>1946</v>
      </c>
      <c r="C60" s="66">
        <v>1924</v>
      </c>
      <c r="D60" s="66">
        <v>1924</v>
      </c>
      <c r="E60" s="95">
        <f>D60/C60*100</f>
        <v>100</v>
      </c>
    </row>
    <row r="61" spans="1:5" ht="24.95" customHeight="1" x14ac:dyDescent="0.15">
      <c r="A61" s="79" t="s">
        <v>1680</v>
      </c>
      <c r="B61" s="66">
        <v>62</v>
      </c>
      <c r="C61" s="66">
        <v>2629</v>
      </c>
      <c r="D61" s="66">
        <v>2629</v>
      </c>
      <c r="E61" s="95">
        <f>D61/C61*100</f>
        <v>100</v>
      </c>
    </row>
    <row r="62" spans="1:5" ht="24.95" customHeight="1" x14ac:dyDescent="0.15">
      <c r="A62" s="79" t="s">
        <v>1681</v>
      </c>
      <c r="B62" s="66"/>
      <c r="C62" s="66">
        <v>0</v>
      </c>
      <c r="D62" s="66">
        <v>0</v>
      </c>
      <c r="E62" s="95"/>
    </row>
    <row r="63" spans="1:5" ht="24.95" customHeight="1" x14ac:dyDescent="0.15">
      <c r="A63" s="79" t="s">
        <v>1682</v>
      </c>
      <c r="B63" s="66"/>
      <c r="C63" s="66">
        <v>0</v>
      </c>
      <c r="D63" s="66">
        <v>0</v>
      </c>
      <c r="E63" s="95"/>
    </row>
    <row r="64" spans="1:5" ht="24.95" customHeight="1" x14ac:dyDescent="0.15">
      <c r="A64" s="79" t="s">
        <v>1683</v>
      </c>
      <c r="B64" s="66"/>
      <c r="C64" s="66">
        <v>36</v>
      </c>
      <c r="D64" s="66">
        <v>36</v>
      </c>
      <c r="E64" s="95">
        <f>D64/C64*100</f>
        <v>100</v>
      </c>
    </row>
    <row r="65" spans="1:5" ht="24.95" customHeight="1" x14ac:dyDescent="0.15">
      <c r="A65" s="79" t="s">
        <v>1684</v>
      </c>
      <c r="B65" s="66"/>
      <c r="C65" s="66">
        <v>0</v>
      </c>
      <c r="D65" s="66">
        <v>0</v>
      </c>
      <c r="E65" s="95"/>
    </row>
    <row r="66" spans="1:5" ht="24.95" customHeight="1" x14ac:dyDescent="0.15">
      <c r="A66" s="79" t="s">
        <v>1685</v>
      </c>
      <c r="B66" s="66">
        <v>27</v>
      </c>
      <c r="C66" s="66">
        <v>42</v>
      </c>
      <c r="D66" s="66">
        <v>42</v>
      </c>
      <c r="E66" s="95">
        <f>D66/C66*100</f>
        <v>100</v>
      </c>
    </row>
    <row r="67" spans="1:5" ht="24.95" customHeight="1" x14ac:dyDescent="0.15">
      <c r="A67" s="79" t="s">
        <v>1686</v>
      </c>
      <c r="B67" s="66">
        <v>19</v>
      </c>
      <c r="C67" s="66">
        <v>19</v>
      </c>
      <c r="D67" s="66">
        <v>19</v>
      </c>
      <c r="E67" s="95">
        <f>D67/C67*100</f>
        <v>100</v>
      </c>
    </row>
    <row r="68" spans="1:5" ht="24.95" customHeight="1" x14ac:dyDescent="0.15">
      <c r="A68" s="79" t="s">
        <v>1687</v>
      </c>
      <c r="B68" s="66">
        <v>229</v>
      </c>
      <c r="C68" s="66">
        <v>219</v>
      </c>
      <c r="D68" s="66">
        <v>219</v>
      </c>
      <c r="E68" s="95">
        <f>D68/C68*100</f>
        <v>100</v>
      </c>
    </row>
    <row r="69" spans="1:5" ht="24.95" customHeight="1" x14ac:dyDescent="0.15">
      <c r="A69" s="79" t="s">
        <v>1688</v>
      </c>
      <c r="B69" s="66"/>
      <c r="C69" s="66">
        <v>110</v>
      </c>
      <c r="D69" s="66">
        <v>87</v>
      </c>
      <c r="E69" s="95">
        <f>D69/C69*100</f>
        <v>79.0909090909091</v>
      </c>
    </row>
    <row r="70" spans="1:5" ht="24.95" customHeight="1" x14ac:dyDescent="0.15">
      <c r="A70" s="78" t="s">
        <v>1689</v>
      </c>
      <c r="B70" s="66">
        <v>1030</v>
      </c>
      <c r="C70" s="66">
        <v>1519</v>
      </c>
      <c r="D70" s="66">
        <v>1519</v>
      </c>
      <c r="E70" s="95">
        <f>D70/C70*100</f>
        <v>100</v>
      </c>
    </row>
    <row r="71" spans="1:5" ht="24.95" customHeight="1" x14ac:dyDescent="0.15">
      <c r="A71" s="79" t="s">
        <v>1690</v>
      </c>
      <c r="B71" s="66"/>
      <c r="C71" s="66">
        <v>1464</v>
      </c>
      <c r="D71" s="66">
        <v>1464</v>
      </c>
      <c r="E71" s="95">
        <f>D71/C71*100</f>
        <v>100</v>
      </c>
    </row>
    <row r="72" spans="1:5" ht="24.95" customHeight="1" x14ac:dyDescent="0.15">
      <c r="A72" s="79" t="s">
        <v>1691</v>
      </c>
      <c r="B72" s="66">
        <v>1030</v>
      </c>
      <c r="C72" s="66">
        <v>54</v>
      </c>
      <c r="D72" s="66">
        <v>54</v>
      </c>
      <c r="E72" s="95">
        <f>D72/C72*100</f>
        <v>100</v>
      </c>
    </row>
    <row r="73" spans="1:5" ht="24.95" customHeight="1" x14ac:dyDescent="0.15">
      <c r="A73" s="79" t="s">
        <v>1692</v>
      </c>
      <c r="B73" s="66"/>
      <c r="C73" s="66">
        <v>0</v>
      </c>
      <c r="D73" s="66">
        <v>0</v>
      </c>
      <c r="E73" s="95"/>
    </row>
    <row r="74" spans="1:5" ht="24.95" customHeight="1" x14ac:dyDescent="0.15">
      <c r="A74" s="79" t="s">
        <v>1693</v>
      </c>
      <c r="B74" s="66"/>
      <c r="C74" s="66">
        <v>0</v>
      </c>
      <c r="D74" s="66">
        <v>0</v>
      </c>
      <c r="E74" s="95"/>
    </row>
    <row r="75" spans="1:5" ht="24.95" customHeight="1" x14ac:dyDescent="0.15">
      <c r="A75" s="79" t="s">
        <v>1694</v>
      </c>
      <c r="B75" s="66"/>
      <c r="C75" s="66">
        <v>0</v>
      </c>
      <c r="D75" s="66">
        <v>0</v>
      </c>
      <c r="E75" s="95"/>
    </row>
    <row r="76" spans="1:5" ht="24.95" customHeight="1" x14ac:dyDescent="0.15">
      <c r="A76" s="79" t="s">
        <v>1695</v>
      </c>
      <c r="B76" s="66"/>
      <c r="C76" s="66">
        <v>0</v>
      </c>
      <c r="D76" s="66">
        <v>0</v>
      </c>
      <c r="E76" s="95"/>
    </row>
    <row r="77" spans="1:5" ht="24.95" customHeight="1" x14ac:dyDescent="0.15">
      <c r="A77" s="79" t="s">
        <v>1696</v>
      </c>
      <c r="B77" s="66"/>
      <c r="C77" s="66">
        <v>0</v>
      </c>
      <c r="D77" s="66">
        <v>0</v>
      </c>
      <c r="E77" s="95"/>
    </row>
    <row r="78" spans="1:5" ht="24.95" customHeight="1" x14ac:dyDescent="0.15">
      <c r="A78" s="79" t="s">
        <v>1697</v>
      </c>
      <c r="B78" s="66"/>
      <c r="C78" s="66">
        <v>0</v>
      </c>
      <c r="D78" s="66">
        <v>0</v>
      </c>
      <c r="E78" s="95"/>
    </row>
    <row r="79" spans="1:5" ht="24.95" customHeight="1" x14ac:dyDescent="0.15">
      <c r="A79" s="79" t="s">
        <v>1698</v>
      </c>
      <c r="B79" s="66"/>
      <c r="C79" s="66">
        <v>0</v>
      </c>
      <c r="D79" s="66">
        <v>0</v>
      </c>
      <c r="E79" s="95"/>
    </row>
    <row r="80" spans="1:5" ht="24.95" customHeight="1" x14ac:dyDescent="0.15">
      <c r="A80" s="79" t="s">
        <v>1699</v>
      </c>
      <c r="B80" s="66"/>
      <c r="C80" s="66">
        <v>0</v>
      </c>
      <c r="D80" s="66">
        <v>0</v>
      </c>
      <c r="E80" s="95"/>
    </row>
    <row r="81" spans="1:5" ht="24.95" customHeight="1" x14ac:dyDescent="0.15">
      <c r="A81" s="79" t="s">
        <v>1700</v>
      </c>
      <c r="B81" s="66"/>
      <c r="C81" s="66">
        <v>1</v>
      </c>
      <c r="D81" s="66">
        <v>1</v>
      </c>
      <c r="E81" s="95">
        <f>D81/C81*100</f>
        <v>100</v>
      </c>
    </row>
    <row r="82" spans="1:5" ht="24.95" customHeight="1" x14ac:dyDescent="0.15">
      <c r="A82" s="78" t="s">
        <v>1701</v>
      </c>
      <c r="B82" s="66">
        <v>996</v>
      </c>
      <c r="C82" s="66">
        <v>1212</v>
      </c>
      <c r="D82" s="66">
        <v>1212</v>
      </c>
      <c r="E82" s="95">
        <f>D82/C82*100</f>
        <v>100</v>
      </c>
    </row>
    <row r="83" spans="1:5" ht="24.95" customHeight="1" x14ac:dyDescent="0.15">
      <c r="A83" s="79" t="s">
        <v>1702</v>
      </c>
      <c r="B83" s="66">
        <v>866</v>
      </c>
      <c r="C83" s="66">
        <v>928</v>
      </c>
      <c r="D83" s="66">
        <v>928</v>
      </c>
      <c r="E83" s="95">
        <f>D83/C83*100</f>
        <v>100</v>
      </c>
    </row>
    <row r="84" spans="1:5" ht="24.95" customHeight="1" x14ac:dyDescent="0.15">
      <c r="A84" s="79" t="s">
        <v>1703</v>
      </c>
      <c r="B84" s="66">
        <v>100</v>
      </c>
      <c r="C84" s="66">
        <v>250</v>
      </c>
      <c r="D84" s="66">
        <v>250</v>
      </c>
      <c r="E84" s="95">
        <f>D84/C84*100</f>
        <v>100</v>
      </c>
    </row>
    <row r="85" spans="1:5" ht="24.95" customHeight="1" x14ac:dyDescent="0.15">
      <c r="A85" s="79" t="s">
        <v>1704</v>
      </c>
      <c r="B85" s="66"/>
      <c r="C85" s="66">
        <v>0</v>
      </c>
      <c r="D85" s="66">
        <v>0</v>
      </c>
      <c r="E85" s="95"/>
    </row>
    <row r="86" spans="1:5" ht="24.95" customHeight="1" x14ac:dyDescent="0.15">
      <c r="A86" s="79" t="s">
        <v>1705</v>
      </c>
      <c r="B86" s="66"/>
      <c r="C86" s="66">
        <v>0</v>
      </c>
      <c r="D86" s="66">
        <v>0</v>
      </c>
      <c r="E86" s="95"/>
    </row>
    <row r="87" spans="1:5" ht="24.95" customHeight="1" x14ac:dyDescent="0.15">
      <c r="A87" s="79" t="s">
        <v>1706</v>
      </c>
      <c r="B87" s="66"/>
      <c r="C87" s="66">
        <v>0</v>
      </c>
      <c r="D87" s="66">
        <v>0</v>
      </c>
      <c r="E87" s="95"/>
    </row>
    <row r="88" spans="1:5" ht="24.95" customHeight="1" x14ac:dyDescent="0.15">
      <c r="A88" s="79" t="s">
        <v>1707</v>
      </c>
      <c r="B88" s="66"/>
      <c r="C88" s="66">
        <v>0</v>
      </c>
      <c r="D88" s="66">
        <v>0</v>
      </c>
      <c r="E88" s="95"/>
    </row>
    <row r="89" spans="1:5" ht="24.95" customHeight="1" x14ac:dyDescent="0.15">
      <c r="A89" s="79" t="s">
        <v>1708</v>
      </c>
      <c r="B89" s="66">
        <v>30</v>
      </c>
      <c r="C89" s="66">
        <v>34</v>
      </c>
      <c r="D89" s="66">
        <v>34</v>
      </c>
      <c r="E89" s="95">
        <f>D89/C89*100</f>
        <v>100</v>
      </c>
    </row>
    <row r="90" spans="1:5" ht="24.95" customHeight="1" x14ac:dyDescent="0.15">
      <c r="A90" s="79" t="s">
        <v>1709</v>
      </c>
      <c r="B90" s="66"/>
      <c r="C90" s="66">
        <v>0</v>
      </c>
      <c r="D90" s="66">
        <v>0</v>
      </c>
      <c r="E90" s="95"/>
    </row>
    <row r="91" spans="1:5" ht="24.95" customHeight="1" x14ac:dyDescent="0.15">
      <c r="A91" s="78" t="s">
        <v>1710</v>
      </c>
      <c r="B91" s="66">
        <v>63</v>
      </c>
      <c r="C91" s="66">
        <v>57</v>
      </c>
      <c r="D91" s="66">
        <v>57</v>
      </c>
      <c r="E91" s="95">
        <f>D91/C91*100</f>
        <v>100</v>
      </c>
    </row>
    <row r="92" spans="1:5" ht="24.95" customHeight="1" x14ac:dyDescent="0.15">
      <c r="A92" s="79" t="s">
        <v>1711</v>
      </c>
      <c r="B92" s="66"/>
      <c r="C92" s="66">
        <v>0</v>
      </c>
      <c r="D92" s="66">
        <v>0</v>
      </c>
      <c r="E92" s="95"/>
    </row>
    <row r="93" spans="1:5" ht="24.95" customHeight="1" x14ac:dyDescent="0.15">
      <c r="A93" s="79" t="s">
        <v>1712</v>
      </c>
      <c r="B93" s="66">
        <v>63</v>
      </c>
      <c r="C93" s="66">
        <v>57</v>
      </c>
      <c r="D93" s="66">
        <v>57</v>
      </c>
      <c r="E93" s="95">
        <f>D93/C93*100</f>
        <v>100</v>
      </c>
    </row>
    <row r="94" spans="1:5" ht="24.95" customHeight="1" x14ac:dyDescent="0.15">
      <c r="A94" s="79" t="s">
        <v>1713</v>
      </c>
      <c r="B94" s="66"/>
      <c r="C94" s="66">
        <v>0</v>
      </c>
      <c r="D94" s="66">
        <v>0</v>
      </c>
      <c r="E94" s="95"/>
    </row>
    <row r="95" spans="1:5" ht="24.95" customHeight="1" x14ac:dyDescent="0.15">
      <c r="A95" s="79" t="s">
        <v>1714</v>
      </c>
      <c r="B95" s="66"/>
      <c r="C95" s="66">
        <v>0</v>
      </c>
      <c r="D95" s="66">
        <v>0</v>
      </c>
      <c r="E95" s="95"/>
    </row>
    <row r="96" spans="1:5" ht="24.95" customHeight="1" x14ac:dyDescent="0.15">
      <c r="A96" s="79" t="s">
        <v>1715</v>
      </c>
      <c r="B96" s="66"/>
      <c r="C96" s="66">
        <v>0</v>
      </c>
      <c r="D96" s="66">
        <v>0</v>
      </c>
      <c r="E96" s="95"/>
    </row>
    <row r="97" spans="1:5" ht="24.95" customHeight="1" x14ac:dyDescent="0.15">
      <c r="A97" s="79" t="s">
        <v>1716</v>
      </c>
      <c r="B97" s="66"/>
      <c r="C97" s="66">
        <v>0</v>
      </c>
      <c r="D97" s="66">
        <v>0</v>
      </c>
      <c r="E97" s="95"/>
    </row>
    <row r="98" spans="1:5" ht="24.95" customHeight="1" x14ac:dyDescent="0.15">
      <c r="A98" s="79" t="s">
        <v>1717</v>
      </c>
      <c r="B98" s="66"/>
      <c r="C98" s="66">
        <v>0</v>
      </c>
      <c r="D98" s="66">
        <v>0</v>
      </c>
      <c r="E98" s="95"/>
    </row>
    <row r="99" spans="1:5" ht="24.95" customHeight="1" x14ac:dyDescent="0.15">
      <c r="A99" s="79" t="s">
        <v>1718</v>
      </c>
      <c r="B99" s="66"/>
      <c r="C99" s="66">
        <v>0</v>
      </c>
      <c r="D99" s="66">
        <v>0</v>
      </c>
      <c r="E99" s="95"/>
    </row>
    <row r="100" spans="1:5" ht="24.95" customHeight="1" x14ac:dyDescent="0.15">
      <c r="A100" s="79" t="s">
        <v>1719</v>
      </c>
      <c r="B100" s="66"/>
      <c r="C100" s="66">
        <v>0</v>
      </c>
      <c r="D100" s="66">
        <v>0</v>
      </c>
      <c r="E100" s="95"/>
    </row>
    <row r="101" spans="1:5" ht="24.95" customHeight="1" x14ac:dyDescent="0.15">
      <c r="A101" s="79" t="s">
        <v>1720</v>
      </c>
      <c r="B101" s="66"/>
      <c r="C101" s="66">
        <v>0</v>
      </c>
      <c r="D101" s="66">
        <v>0</v>
      </c>
      <c r="E101" s="95"/>
    </row>
    <row r="102" spans="1:5" ht="24.95" customHeight="1" x14ac:dyDescent="0.15">
      <c r="A102" s="79" t="s">
        <v>1721</v>
      </c>
      <c r="B102" s="66"/>
      <c r="C102" s="66">
        <v>0</v>
      </c>
      <c r="D102" s="66">
        <v>0</v>
      </c>
      <c r="E102" s="95"/>
    </row>
    <row r="103" spans="1:5" ht="24.95" customHeight="1" x14ac:dyDescent="0.15">
      <c r="A103" s="79" t="s">
        <v>1722</v>
      </c>
      <c r="B103" s="66"/>
      <c r="C103" s="66">
        <v>0</v>
      </c>
      <c r="D103" s="66">
        <v>0</v>
      </c>
      <c r="E103" s="95"/>
    </row>
    <row r="104" spans="1:5" ht="24.95" customHeight="1" x14ac:dyDescent="0.15">
      <c r="A104" s="78" t="s">
        <v>1723</v>
      </c>
      <c r="B104" s="66">
        <v>5047</v>
      </c>
      <c r="C104" s="66">
        <v>6648</v>
      </c>
      <c r="D104" s="66">
        <v>6644</v>
      </c>
      <c r="E104" s="95">
        <f>D104/C104*100</f>
        <v>99.93983152827917</v>
      </c>
    </row>
    <row r="105" spans="1:5" ht="24.95" customHeight="1" x14ac:dyDescent="0.15">
      <c r="A105" s="79" t="s">
        <v>1724</v>
      </c>
      <c r="B105" s="66">
        <v>1171</v>
      </c>
      <c r="C105" s="66">
        <v>1091</v>
      </c>
      <c r="D105" s="66">
        <v>1091</v>
      </c>
      <c r="E105" s="95">
        <f>D105/C105*100</f>
        <v>100</v>
      </c>
    </row>
    <row r="106" spans="1:5" ht="24.95" customHeight="1" x14ac:dyDescent="0.15">
      <c r="A106" s="79" t="s">
        <v>1725</v>
      </c>
      <c r="B106" s="66"/>
      <c r="C106" s="66">
        <v>0</v>
      </c>
      <c r="D106" s="66">
        <v>0</v>
      </c>
      <c r="E106" s="95"/>
    </row>
    <row r="107" spans="1:5" ht="24.95" customHeight="1" x14ac:dyDescent="0.15">
      <c r="A107" s="79" t="s">
        <v>1726</v>
      </c>
      <c r="B107" s="66">
        <v>26</v>
      </c>
      <c r="C107" s="66">
        <v>26</v>
      </c>
      <c r="D107" s="66">
        <v>26</v>
      </c>
      <c r="E107" s="95">
        <f>D107/C107*100</f>
        <v>100</v>
      </c>
    </row>
    <row r="108" spans="1:5" ht="24.95" customHeight="1" x14ac:dyDescent="0.15">
      <c r="A108" s="79" t="s">
        <v>1727</v>
      </c>
      <c r="B108" s="66"/>
      <c r="C108" s="66">
        <v>0</v>
      </c>
      <c r="D108" s="66">
        <v>0</v>
      </c>
      <c r="E108" s="95"/>
    </row>
    <row r="109" spans="1:5" ht="24.95" customHeight="1" x14ac:dyDescent="0.15">
      <c r="A109" s="79" t="s">
        <v>1728</v>
      </c>
      <c r="B109" s="66"/>
      <c r="C109" s="66">
        <v>0</v>
      </c>
      <c r="D109" s="66">
        <v>0</v>
      </c>
      <c r="E109" s="95"/>
    </row>
    <row r="110" spans="1:5" ht="24.95" customHeight="1" x14ac:dyDescent="0.15">
      <c r="A110" s="79" t="s">
        <v>1729</v>
      </c>
      <c r="B110" s="66"/>
      <c r="C110" s="66">
        <v>0</v>
      </c>
      <c r="D110" s="66">
        <v>0</v>
      </c>
      <c r="E110" s="95"/>
    </row>
    <row r="111" spans="1:5" ht="24.95" customHeight="1" x14ac:dyDescent="0.15">
      <c r="A111" s="79" t="s">
        <v>1730</v>
      </c>
      <c r="B111" s="66">
        <v>3000</v>
      </c>
      <c r="C111" s="66">
        <v>0</v>
      </c>
      <c r="D111" s="66">
        <v>0</v>
      </c>
      <c r="E111" s="95"/>
    </row>
    <row r="112" spans="1:5" ht="24.95" customHeight="1" x14ac:dyDescent="0.15">
      <c r="A112" s="79" t="s">
        <v>1731</v>
      </c>
      <c r="B112" s="66">
        <v>668</v>
      </c>
      <c r="C112" s="66">
        <v>663</v>
      </c>
      <c r="D112" s="66">
        <v>663</v>
      </c>
      <c r="E112" s="95">
        <f>D112/C112*100</f>
        <v>100</v>
      </c>
    </row>
    <row r="113" spans="1:5" ht="24.95" customHeight="1" x14ac:dyDescent="0.15">
      <c r="A113" s="79" t="s">
        <v>1732</v>
      </c>
      <c r="B113" s="66">
        <v>182</v>
      </c>
      <c r="C113" s="66">
        <v>4868</v>
      </c>
      <c r="D113" s="66">
        <v>4864</v>
      </c>
      <c r="E113" s="95">
        <f>D113/C113*100</f>
        <v>99.9178307313065</v>
      </c>
    </row>
    <row r="114" spans="1:5" ht="24.95" customHeight="1" x14ac:dyDescent="0.15">
      <c r="A114" s="78" t="s">
        <v>1733</v>
      </c>
      <c r="B114" s="66">
        <v>1675</v>
      </c>
      <c r="C114" s="66">
        <v>2085</v>
      </c>
      <c r="D114" s="66">
        <v>2085</v>
      </c>
      <c r="E114" s="95">
        <f>D114/C114*100</f>
        <v>100</v>
      </c>
    </row>
    <row r="115" spans="1:5" ht="24.95" customHeight="1" x14ac:dyDescent="0.15">
      <c r="A115" s="79" t="s">
        <v>1734</v>
      </c>
      <c r="B115" s="66">
        <v>1124</v>
      </c>
      <c r="C115" s="66">
        <v>1311</v>
      </c>
      <c r="D115" s="66">
        <v>1311</v>
      </c>
      <c r="E115" s="95">
        <f>D115/C115*100</f>
        <v>100</v>
      </c>
    </row>
    <row r="116" spans="1:5" ht="24.95" customHeight="1" x14ac:dyDescent="0.15">
      <c r="A116" s="79" t="s">
        <v>1735</v>
      </c>
      <c r="B116" s="66">
        <v>291</v>
      </c>
      <c r="C116" s="66">
        <v>369</v>
      </c>
      <c r="D116" s="66">
        <v>369</v>
      </c>
      <c r="E116" s="95">
        <f>D116/C116*100</f>
        <v>100</v>
      </c>
    </row>
    <row r="117" spans="1:5" ht="24.95" customHeight="1" x14ac:dyDescent="0.15">
      <c r="A117" s="79" t="s">
        <v>1736</v>
      </c>
      <c r="B117" s="66"/>
      <c r="C117" s="66">
        <v>0</v>
      </c>
      <c r="D117" s="66">
        <v>0</v>
      </c>
      <c r="E117" s="95"/>
    </row>
    <row r="118" spans="1:5" ht="24.95" customHeight="1" x14ac:dyDescent="0.15">
      <c r="A118" s="79" t="s">
        <v>1737</v>
      </c>
      <c r="B118" s="66"/>
      <c r="C118" s="66">
        <v>0</v>
      </c>
      <c r="D118" s="66">
        <v>0</v>
      </c>
      <c r="E118" s="95"/>
    </row>
    <row r="119" spans="1:5" ht="24.95" customHeight="1" x14ac:dyDescent="0.15">
      <c r="A119" s="79" t="s">
        <v>1738</v>
      </c>
      <c r="B119" s="66"/>
      <c r="C119" s="66">
        <v>0</v>
      </c>
      <c r="D119" s="66">
        <v>0</v>
      </c>
      <c r="E119" s="95"/>
    </row>
    <row r="120" spans="1:5" ht="24.95" customHeight="1" x14ac:dyDescent="0.15">
      <c r="A120" s="79" t="s">
        <v>1739</v>
      </c>
      <c r="B120" s="66"/>
      <c r="C120" s="66">
        <v>0</v>
      </c>
      <c r="D120" s="66">
        <v>0</v>
      </c>
      <c r="E120" s="95"/>
    </row>
    <row r="121" spans="1:5" ht="24.95" customHeight="1" x14ac:dyDescent="0.15">
      <c r="A121" s="79" t="s">
        <v>1740</v>
      </c>
      <c r="B121" s="66">
        <v>120</v>
      </c>
      <c r="C121" s="66">
        <v>104</v>
      </c>
      <c r="D121" s="66">
        <v>104</v>
      </c>
      <c r="E121" s="95">
        <f>D121/C121*100</f>
        <v>100</v>
      </c>
    </row>
    <row r="122" spans="1:5" ht="24.95" customHeight="1" x14ac:dyDescent="0.15">
      <c r="A122" s="79" t="s">
        <v>1741</v>
      </c>
      <c r="B122" s="66">
        <v>140</v>
      </c>
      <c r="C122" s="66">
        <v>301</v>
      </c>
      <c r="D122" s="66">
        <v>301</v>
      </c>
      <c r="E122" s="95">
        <f>D122/C122*100</f>
        <v>100</v>
      </c>
    </row>
    <row r="123" spans="1:5" ht="24.95" customHeight="1" x14ac:dyDescent="0.15">
      <c r="A123" s="78" t="s">
        <v>1742</v>
      </c>
      <c r="B123" s="66">
        <v>2888</v>
      </c>
      <c r="C123" s="66">
        <v>2763</v>
      </c>
      <c r="D123" s="66">
        <v>2763</v>
      </c>
      <c r="E123" s="95">
        <f>D123/C123*100</f>
        <v>100</v>
      </c>
    </row>
    <row r="124" spans="1:5" ht="24.95" customHeight="1" x14ac:dyDescent="0.15">
      <c r="A124" s="79" t="s">
        <v>1743</v>
      </c>
      <c r="B124" s="66">
        <v>2478</v>
      </c>
      <c r="C124" s="66">
        <v>2467</v>
      </c>
      <c r="D124" s="66">
        <v>2467</v>
      </c>
      <c r="E124" s="95">
        <f>D124/C124*100</f>
        <v>100</v>
      </c>
    </row>
    <row r="125" spans="1:5" ht="24.95" customHeight="1" x14ac:dyDescent="0.15">
      <c r="A125" s="79" t="s">
        <v>1744</v>
      </c>
      <c r="B125" s="66">
        <v>28</v>
      </c>
      <c r="C125" s="66">
        <v>43</v>
      </c>
      <c r="D125" s="66">
        <v>43</v>
      </c>
      <c r="E125" s="95">
        <f>D125/C125*100</f>
        <v>100</v>
      </c>
    </row>
    <row r="126" spans="1:5" ht="24.95" customHeight="1" x14ac:dyDescent="0.15">
      <c r="A126" s="79" t="s">
        <v>1745</v>
      </c>
      <c r="B126" s="66"/>
      <c r="C126" s="66">
        <v>0</v>
      </c>
      <c r="D126" s="66">
        <v>0</v>
      </c>
      <c r="E126" s="95"/>
    </row>
    <row r="127" spans="1:5" ht="24.95" customHeight="1" x14ac:dyDescent="0.15">
      <c r="A127" s="79" t="s">
        <v>1746</v>
      </c>
      <c r="B127" s="66"/>
      <c r="C127" s="66">
        <v>0</v>
      </c>
      <c r="D127" s="66">
        <v>0</v>
      </c>
      <c r="E127" s="95"/>
    </row>
    <row r="128" spans="1:5" ht="24.95" customHeight="1" x14ac:dyDescent="0.15">
      <c r="A128" s="79" t="s">
        <v>1747</v>
      </c>
      <c r="B128" s="66"/>
      <c r="C128" s="66">
        <v>0</v>
      </c>
      <c r="D128" s="66">
        <v>0</v>
      </c>
      <c r="E128" s="95"/>
    </row>
    <row r="129" spans="1:5" ht="24.95" customHeight="1" x14ac:dyDescent="0.15">
      <c r="A129" s="79" t="s">
        <v>1748</v>
      </c>
      <c r="B129" s="66"/>
      <c r="C129" s="66">
        <v>0</v>
      </c>
      <c r="D129" s="66">
        <v>0</v>
      </c>
      <c r="E129" s="95"/>
    </row>
    <row r="130" spans="1:5" ht="24.95" customHeight="1" x14ac:dyDescent="0.15">
      <c r="A130" s="79" t="s">
        <v>1749</v>
      </c>
      <c r="B130" s="66"/>
      <c r="C130" s="66">
        <v>0</v>
      </c>
      <c r="D130" s="66">
        <v>0</v>
      </c>
      <c r="E130" s="95"/>
    </row>
    <row r="131" spans="1:5" ht="24.95" customHeight="1" x14ac:dyDescent="0.15">
      <c r="A131" s="79" t="s">
        <v>1750</v>
      </c>
      <c r="B131" s="66">
        <v>28</v>
      </c>
      <c r="C131" s="66">
        <v>35</v>
      </c>
      <c r="D131" s="66">
        <v>35</v>
      </c>
      <c r="E131" s="95">
        <f>D131/C131*100</f>
        <v>100</v>
      </c>
    </row>
    <row r="132" spans="1:5" ht="24.95" customHeight="1" x14ac:dyDescent="0.15">
      <c r="A132" s="79" t="s">
        <v>1751</v>
      </c>
      <c r="B132" s="66">
        <v>354</v>
      </c>
      <c r="C132" s="66">
        <v>218</v>
      </c>
      <c r="D132" s="66">
        <v>218</v>
      </c>
      <c r="E132" s="95">
        <f>D132/C132*100</f>
        <v>100</v>
      </c>
    </row>
    <row r="133" spans="1:5" ht="24.95" customHeight="1" x14ac:dyDescent="0.15">
      <c r="A133" s="79" t="s">
        <v>1752</v>
      </c>
      <c r="B133" s="66"/>
      <c r="C133" s="66">
        <v>0</v>
      </c>
      <c r="D133" s="66">
        <v>0</v>
      </c>
      <c r="E133" s="95"/>
    </row>
    <row r="134" spans="1:5" ht="24.95" customHeight="1" x14ac:dyDescent="0.15">
      <c r="A134" s="78" t="s">
        <v>1753</v>
      </c>
      <c r="B134" s="66">
        <v>0</v>
      </c>
      <c r="C134" s="66">
        <v>71</v>
      </c>
      <c r="D134" s="66">
        <v>71</v>
      </c>
      <c r="E134" s="95">
        <f>D134/C134*100</f>
        <v>100</v>
      </c>
    </row>
    <row r="135" spans="1:5" ht="24.95" customHeight="1" x14ac:dyDescent="0.15">
      <c r="A135" s="79" t="s">
        <v>1754</v>
      </c>
      <c r="B135" s="66"/>
      <c r="C135" s="66">
        <v>0</v>
      </c>
      <c r="D135" s="66">
        <v>0</v>
      </c>
      <c r="E135" s="95"/>
    </row>
    <row r="136" spans="1:5" ht="24.95" customHeight="1" x14ac:dyDescent="0.15">
      <c r="A136" s="79" t="s">
        <v>1755</v>
      </c>
      <c r="B136" s="66"/>
      <c r="C136" s="66">
        <v>0</v>
      </c>
      <c r="D136" s="66">
        <v>0</v>
      </c>
      <c r="E136" s="95"/>
    </row>
    <row r="137" spans="1:5" ht="24.95" customHeight="1" x14ac:dyDescent="0.15">
      <c r="A137" s="79" t="s">
        <v>1756</v>
      </c>
      <c r="B137" s="66"/>
      <c r="C137" s="66">
        <v>0</v>
      </c>
      <c r="D137" s="66">
        <v>0</v>
      </c>
      <c r="E137" s="95"/>
    </row>
    <row r="138" spans="1:5" ht="24.95" customHeight="1" x14ac:dyDescent="0.15">
      <c r="A138" s="79" t="s">
        <v>1757</v>
      </c>
      <c r="B138" s="66"/>
      <c r="C138" s="66">
        <v>0</v>
      </c>
      <c r="D138" s="66">
        <v>0</v>
      </c>
      <c r="E138" s="95"/>
    </row>
    <row r="139" spans="1:5" ht="24.95" customHeight="1" x14ac:dyDescent="0.15">
      <c r="A139" s="79" t="s">
        <v>1758</v>
      </c>
      <c r="B139" s="66"/>
      <c r="C139" s="66">
        <v>0</v>
      </c>
      <c r="D139" s="66">
        <v>0</v>
      </c>
      <c r="E139" s="95"/>
    </row>
    <row r="140" spans="1:5" ht="24.95" customHeight="1" x14ac:dyDescent="0.15">
      <c r="A140" s="79" t="s">
        <v>1759</v>
      </c>
      <c r="B140" s="66"/>
      <c r="C140" s="66">
        <v>47</v>
      </c>
      <c r="D140" s="66">
        <v>47</v>
      </c>
      <c r="E140" s="95">
        <f>D140/C140*100</f>
        <v>100</v>
      </c>
    </row>
    <row r="141" spans="1:5" ht="24.95" customHeight="1" x14ac:dyDescent="0.15">
      <c r="A141" s="79" t="s">
        <v>1760</v>
      </c>
      <c r="B141" s="66"/>
      <c r="C141" s="66">
        <v>0</v>
      </c>
      <c r="D141" s="66">
        <v>0</v>
      </c>
      <c r="E141" s="95"/>
    </row>
    <row r="142" spans="1:5" ht="24.95" customHeight="1" x14ac:dyDescent="0.15">
      <c r="A142" s="79" t="s">
        <v>1761</v>
      </c>
      <c r="B142" s="66"/>
      <c r="C142" s="66">
        <v>0</v>
      </c>
      <c r="D142" s="66">
        <v>0</v>
      </c>
      <c r="E142" s="95"/>
    </row>
    <row r="143" spans="1:5" ht="24.95" customHeight="1" x14ac:dyDescent="0.15">
      <c r="A143" s="79" t="s">
        <v>1762</v>
      </c>
      <c r="B143" s="66"/>
      <c r="C143" s="66">
        <v>0</v>
      </c>
      <c r="D143" s="66">
        <v>0</v>
      </c>
      <c r="E143" s="95"/>
    </row>
    <row r="144" spans="1:5" ht="24.95" customHeight="1" x14ac:dyDescent="0.15">
      <c r="A144" s="79" t="s">
        <v>1763</v>
      </c>
      <c r="B144" s="66"/>
      <c r="C144" s="66">
        <v>0</v>
      </c>
      <c r="D144" s="66">
        <v>0</v>
      </c>
      <c r="E144" s="95"/>
    </row>
    <row r="145" spans="1:5" ht="24.95" customHeight="1" x14ac:dyDescent="0.15">
      <c r="A145" s="79" t="s">
        <v>1764</v>
      </c>
      <c r="B145" s="66"/>
      <c r="C145" s="66">
        <v>0</v>
      </c>
      <c r="D145" s="66">
        <v>0</v>
      </c>
      <c r="E145" s="95"/>
    </row>
    <row r="146" spans="1:5" ht="24.95" customHeight="1" x14ac:dyDescent="0.15">
      <c r="A146" s="79" t="s">
        <v>1765</v>
      </c>
      <c r="B146" s="66"/>
      <c r="C146" s="66">
        <v>0</v>
      </c>
      <c r="D146" s="66">
        <v>0</v>
      </c>
      <c r="E146" s="95"/>
    </row>
    <row r="147" spans="1:5" ht="24.95" customHeight="1" x14ac:dyDescent="0.15">
      <c r="A147" s="79" t="s">
        <v>1766</v>
      </c>
      <c r="B147" s="66"/>
      <c r="C147" s="66">
        <v>24</v>
      </c>
      <c r="D147" s="66">
        <v>24</v>
      </c>
      <c r="E147" s="95">
        <f>D147/C147*100</f>
        <v>100</v>
      </c>
    </row>
    <row r="148" spans="1:5" ht="24.95" customHeight="1" x14ac:dyDescent="0.15">
      <c r="A148" s="78" t="s">
        <v>1767</v>
      </c>
      <c r="B148" s="66">
        <v>642</v>
      </c>
      <c r="C148" s="66">
        <v>978</v>
      </c>
      <c r="D148" s="66">
        <v>978</v>
      </c>
      <c r="E148" s="95">
        <f>D148/C148*100</f>
        <v>100</v>
      </c>
    </row>
    <row r="149" spans="1:5" ht="24.95" customHeight="1" x14ac:dyDescent="0.15">
      <c r="A149" s="79" t="s">
        <v>1768</v>
      </c>
      <c r="B149" s="66">
        <v>415</v>
      </c>
      <c r="C149" s="66">
        <v>408</v>
      </c>
      <c r="D149" s="66">
        <v>408</v>
      </c>
      <c r="E149" s="95">
        <f>D149/C149*100</f>
        <v>100</v>
      </c>
    </row>
    <row r="150" spans="1:5" ht="24.95" customHeight="1" x14ac:dyDescent="0.15">
      <c r="A150" s="79" t="s">
        <v>1769</v>
      </c>
      <c r="B150" s="66"/>
      <c r="C150" s="66">
        <v>5</v>
      </c>
      <c r="D150" s="66">
        <v>5</v>
      </c>
      <c r="E150" s="95">
        <f>D150/C150*100</f>
        <v>100</v>
      </c>
    </row>
    <row r="151" spans="1:5" ht="24.95" customHeight="1" x14ac:dyDescent="0.15">
      <c r="A151" s="79" t="s">
        <v>1770</v>
      </c>
      <c r="B151" s="66"/>
      <c r="C151" s="66">
        <v>0</v>
      </c>
      <c r="D151" s="66">
        <v>0</v>
      </c>
      <c r="E151" s="95"/>
    </row>
    <row r="152" spans="1:5" ht="24.95" customHeight="1" x14ac:dyDescent="0.15">
      <c r="A152" s="79" t="s">
        <v>1771</v>
      </c>
      <c r="B152" s="66">
        <v>65</v>
      </c>
      <c r="C152" s="66">
        <v>378</v>
      </c>
      <c r="D152" s="66">
        <v>378</v>
      </c>
      <c r="E152" s="95">
        <f>D152/C152*100</f>
        <v>100</v>
      </c>
    </row>
    <row r="153" spans="1:5" ht="24.95" customHeight="1" x14ac:dyDescent="0.15">
      <c r="A153" s="79" t="s">
        <v>1772</v>
      </c>
      <c r="B153" s="66">
        <v>123</v>
      </c>
      <c r="C153" s="66">
        <v>118</v>
      </c>
      <c r="D153" s="66">
        <v>118</v>
      </c>
      <c r="E153" s="95">
        <f>D153/C153*100</f>
        <v>100</v>
      </c>
    </row>
    <row r="154" spans="1:5" ht="24.95" customHeight="1" x14ac:dyDescent="0.15">
      <c r="A154" s="79" t="s">
        <v>1773</v>
      </c>
      <c r="B154" s="66">
        <v>39</v>
      </c>
      <c r="C154" s="66">
        <v>69</v>
      </c>
      <c r="D154" s="66">
        <v>69</v>
      </c>
      <c r="E154" s="95">
        <f>D154/C154*100</f>
        <v>100</v>
      </c>
    </row>
    <row r="155" spans="1:5" ht="24.95" customHeight="1" x14ac:dyDescent="0.15">
      <c r="A155" s="78" t="s">
        <v>1774</v>
      </c>
      <c r="B155" s="66">
        <v>0</v>
      </c>
      <c r="C155" s="66">
        <v>0</v>
      </c>
      <c r="D155" s="66">
        <v>0</v>
      </c>
      <c r="E155" s="95"/>
    </row>
    <row r="156" spans="1:5" ht="24.95" customHeight="1" x14ac:dyDescent="0.15">
      <c r="A156" s="79" t="s">
        <v>1775</v>
      </c>
      <c r="B156" s="66"/>
      <c r="C156" s="66">
        <v>0</v>
      </c>
      <c r="D156" s="66">
        <v>0</v>
      </c>
      <c r="E156" s="95"/>
    </row>
    <row r="157" spans="1:5" ht="24.95" customHeight="1" x14ac:dyDescent="0.15">
      <c r="A157" s="79" t="s">
        <v>1776</v>
      </c>
      <c r="B157" s="66"/>
      <c r="C157" s="66">
        <v>0</v>
      </c>
      <c r="D157" s="66">
        <v>0</v>
      </c>
      <c r="E157" s="95"/>
    </row>
    <row r="158" spans="1:5" ht="24.95" customHeight="1" x14ac:dyDescent="0.15">
      <c r="A158" s="79" t="s">
        <v>1777</v>
      </c>
      <c r="B158" s="66"/>
      <c r="C158" s="66">
        <v>0</v>
      </c>
      <c r="D158" s="66">
        <v>0</v>
      </c>
      <c r="E158" s="95"/>
    </row>
    <row r="159" spans="1:5" ht="24.95" customHeight="1" x14ac:dyDescent="0.15">
      <c r="A159" s="79" t="s">
        <v>1778</v>
      </c>
      <c r="B159" s="66"/>
      <c r="C159" s="66">
        <v>0</v>
      </c>
      <c r="D159" s="66">
        <v>0</v>
      </c>
      <c r="E159" s="95"/>
    </row>
    <row r="160" spans="1:5" ht="24.95" customHeight="1" x14ac:dyDescent="0.15">
      <c r="A160" s="79" t="s">
        <v>1779</v>
      </c>
      <c r="B160" s="66"/>
      <c r="C160" s="66">
        <v>0</v>
      </c>
      <c r="D160" s="66">
        <v>0</v>
      </c>
      <c r="E160" s="95"/>
    </row>
    <row r="161" spans="1:5" ht="24.95" customHeight="1" x14ac:dyDescent="0.15">
      <c r="A161" s="79" t="s">
        <v>1780</v>
      </c>
      <c r="B161" s="66"/>
      <c r="C161" s="66">
        <v>0</v>
      </c>
      <c r="D161" s="66">
        <v>0</v>
      </c>
      <c r="E161" s="95"/>
    </row>
    <row r="162" spans="1:5" ht="24.95" customHeight="1" x14ac:dyDescent="0.15">
      <c r="A162" s="79" t="s">
        <v>1781</v>
      </c>
      <c r="B162" s="66"/>
      <c r="C162" s="66">
        <v>0</v>
      </c>
      <c r="D162" s="66">
        <v>0</v>
      </c>
      <c r="E162" s="95"/>
    </row>
    <row r="163" spans="1:5" ht="24.95" customHeight="1" x14ac:dyDescent="0.15">
      <c r="A163" s="78" t="s">
        <v>1782</v>
      </c>
      <c r="B163" s="66">
        <v>535</v>
      </c>
      <c r="C163" s="66">
        <v>472</v>
      </c>
      <c r="D163" s="66">
        <v>472</v>
      </c>
      <c r="E163" s="95">
        <f>D163/C163*100</f>
        <v>100</v>
      </c>
    </row>
    <row r="164" spans="1:5" ht="24.95" customHeight="1" x14ac:dyDescent="0.15">
      <c r="A164" s="79" t="s">
        <v>1783</v>
      </c>
      <c r="B164" s="66">
        <v>427</v>
      </c>
      <c r="C164" s="66">
        <v>409</v>
      </c>
      <c r="D164" s="66">
        <v>409</v>
      </c>
      <c r="E164" s="95">
        <f>D164/C164*100</f>
        <v>100</v>
      </c>
    </row>
    <row r="165" spans="1:5" ht="24.95" customHeight="1" x14ac:dyDescent="0.15">
      <c r="A165" s="79" t="s">
        <v>1784</v>
      </c>
      <c r="B165" s="66"/>
      <c r="C165" s="66">
        <v>5</v>
      </c>
      <c r="D165" s="66">
        <v>5</v>
      </c>
      <c r="E165" s="95">
        <f>D165/C165*100</f>
        <v>100</v>
      </c>
    </row>
    <row r="166" spans="1:5" ht="24.95" customHeight="1" x14ac:dyDescent="0.15">
      <c r="A166" s="79" t="s">
        <v>1785</v>
      </c>
      <c r="B166" s="66"/>
      <c r="C166" s="66">
        <v>0</v>
      </c>
      <c r="D166" s="66">
        <v>0</v>
      </c>
      <c r="E166" s="95"/>
    </row>
    <row r="167" spans="1:5" ht="24.95" customHeight="1" x14ac:dyDescent="0.15">
      <c r="A167" s="79" t="s">
        <v>1786</v>
      </c>
      <c r="B167" s="66">
        <v>108</v>
      </c>
      <c r="C167" s="66">
        <v>58</v>
      </c>
      <c r="D167" s="66">
        <v>58</v>
      </c>
      <c r="E167" s="95">
        <f>D167/C167*100</f>
        <v>100</v>
      </c>
    </row>
    <row r="168" spans="1:5" ht="24.95" customHeight="1" x14ac:dyDescent="0.15">
      <c r="A168" s="79" t="s">
        <v>1787</v>
      </c>
      <c r="B168" s="66"/>
      <c r="C168" s="66">
        <v>0</v>
      </c>
      <c r="D168" s="66">
        <v>0</v>
      </c>
      <c r="E168" s="95"/>
    </row>
    <row r="169" spans="1:5" ht="24.95" customHeight="1" x14ac:dyDescent="0.15">
      <c r="A169" s="78" t="s">
        <v>1788</v>
      </c>
      <c r="B169" s="66">
        <v>136</v>
      </c>
      <c r="C169" s="66">
        <v>140</v>
      </c>
      <c r="D169" s="66">
        <v>140</v>
      </c>
      <c r="E169" s="95">
        <f>D169/C169*100</f>
        <v>100</v>
      </c>
    </row>
    <row r="170" spans="1:5" ht="24.95" customHeight="1" x14ac:dyDescent="0.15">
      <c r="A170" s="79" t="s">
        <v>1789</v>
      </c>
      <c r="B170" s="66">
        <v>2</v>
      </c>
      <c r="C170" s="66">
        <v>2</v>
      </c>
      <c r="D170" s="66">
        <v>2</v>
      </c>
      <c r="E170" s="95">
        <f>D170/C170*100</f>
        <v>100</v>
      </c>
    </row>
    <row r="171" spans="1:5" ht="24.95" customHeight="1" x14ac:dyDescent="0.15">
      <c r="A171" s="79" t="s">
        <v>1790</v>
      </c>
      <c r="B171" s="66">
        <v>134</v>
      </c>
      <c r="C171" s="66">
        <v>138</v>
      </c>
      <c r="D171" s="66">
        <v>138</v>
      </c>
      <c r="E171" s="95">
        <f>D171/C171*100</f>
        <v>100</v>
      </c>
    </row>
    <row r="172" spans="1:5" ht="24.95" customHeight="1" x14ac:dyDescent="0.15">
      <c r="A172" s="79" t="s">
        <v>1791</v>
      </c>
      <c r="B172" s="66"/>
      <c r="C172" s="66">
        <v>0</v>
      </c>
      <c r="D172" s="66">
        <v>0</v>
      </c>
      <c r="E172" s="95"/>
    </row>
    <row r="173" spans="1:5" ht="24.95" customHeight="1" x14ac:dyDescent="0.15">
      <c r="A173" s="79" t="s">
        <v>1792</v>
      </c>
      <c r="B173" s="66"/>
      <c r="C173" s="66">
        <v>0</v>
      </c>
      <c r="D173" s="66">
        <v>0</v>
      </c>
      <c r="E173" s="95"/>
    </row>
    <row r="174" spans="1:5" ht="24.95" customHeight="1" x14ac:dyDescent="0.15">
      <c r="A174" s="79" t="s">
        <v>1793</v>
      </c>
      <c r="B174" s="66"/>
      <c r="C174" s="66">
        <v>0</v>
      </c>
      <c r="D174" s="66">
        <v>0</v>
      </c>
      <c r="E174" s="95"/>
    </row>
    <row r="175" spans="1:5" ht="24.95" customHeight="1" x14ac:dyDescent="0.15">
      <c r="A175" s="79" t="s">
        <v>1794</v>
      </c>
      <c r="B175" s="66"/>
      <c r="C175" s="66">
        <v>0</v>
      </c>
      <c r="D175" s="66">
        <v>0</v>
      </c>
      <c r="E175" s="95"/>
    </row>
    <row r="176" spans="1:5" ht="24.95" customHeight="1" x14ac:dyDescent="0.15">
      <c r="A176" s="78" t="s">
        <v>1795</v>
      </c>
      <c r="B176" s="66">
        <v>1797</v>
      </c>
      <c r="C176" s="66">
        <v>1946</v>
      </c>
      <c r="D176" s="66">
        <v>1946</v>
      </c>
      <c r="E176" s="95">
        <f>D176/C176*100</f>
        <v>100</v>
      </c>
    </row>
    <row r="177" spans="1:5" ht="24.95" customHeight="1" x14ac:dyDescent="0.15">
      <c r="A177" s="79" t="s">
        <v>1796</v>
      </c>
      <c r="B177" s="66">
        <v>564</v>
      </c>
      <c r="C177" s="66">
        <v>605</v>
      </c>
      <c r="D177" s="66">
        <v>605</v>
      </c>
      <c r="E177" s="95">
        <f>D177/C177*100</f>
        <v>100</v>
      </c>
    </row>
    <row r="178" spans="1:5" ht="24.95" customHeight="1" x14ac:dyDescent="0.15">
      <c r="A178" s="79" t="s">
        <v>1797</v>
      </c>
      <c r="B178" s="66">
        <v>334</v>
      </c>
      <c r="C178" s="66">
        <v>430</v>
      </c>
      <c r="D178" s="66">
        <v>430</v>
      </c>
      <c r="E178" s="95">
        <f>D178/C178*100</f>
        <v>100</v>
      </c>
    </row>
    <row r="179" spans="1:5" ht="24.95" customHeight="1" x14ac:dyDescent="0.15">
      <c r="A179" s="79" t="s">
        <v>1798</v>
      </c>
      <c r="B179" s="66"/>
      <c r="C179" s="66">
        <v>0</v>
      </c>
      <c r="D179" s="66">
        <v>0</v>
      </c>
      <c r="E179" s="95"/>
    </row>
    <row r="180" spans="1:5" ht="24.95" customHeight="1" x14ac:dyDescent="0.15">
      <c r="A180" s="79" t="s">
        <v>1799</v>
      </c>
      <c r="B180" s="66"/>
      <c r="C180" s="66">
        <v>0</v>
      </c>
      <c r="D180" s="66">
        <v>0</v>
      </c>
      <c r="E180" s="95"/>
    </row>
    <row r="181" spans="1:5" ht="24.95" customHeight="1" x14ac:dyDescent="0.15">
      <c r="A181" s="79" t="s">
        <v>1800</v>
      </c>
      <c r="B181" s="66">
        <v>654</v>
      </c>
      <c r="C181" s="66">
        <v>644</v>
      </c>
      <c r="D181" s="66">
        <v>644</v>
      </c>
      <c r="E181" s="95">
        <f>D181/C181*100</f>
        <v>100</v>
      </c>
    </row>
    <row r="182" spans="1:5" ht="24.95" customHeight="1" x14ac:dyDescent="0.15">
      <c r="A182" s="79" t="s">
        <v>1801</v>
      </c>
      <c r="B182" s="66">
        <v>245</v>
      </c>
      <c r="C182" s="66">
        <v>267</v>
      </c>
      <c r="D182" s="66">
        <v>267</v>
      </c>
      <c r="E182" s="95">
        <f>D182/C182*100</f>
        <v>100</v>
      </c>
    </row>
    <row r="183" spans="1:5" ht="24.95" customHeight="1" x14ac:dyDescent="0.15">
      <c r="A183" s="78" t="s">
        <v>1802</v>
      </c>
      <c r="B183" s="66">
        <v>3951</v>
      </c>
      <c r="C183" s="66">
        <v>4857</v>
      </c>
      <c r="D183" s="66">
        <v>4857</v>
      </c>
      <c r="E183" s="95">
        <f>D183/C183*100</f>
        <v>100</v>
      </c>
    </row>
    <row r="184" spans="1:5" ht="24.95" customHeight="1" x14ac:dyDescent="0.15">
      <c r="A184" s="79" t="s">
        <v>1803</v>
      </c>
      <c r="B184" s="66">
        <v>3162</v>
      </c>
      <c r="C184" s="66">
        <v>3748</v>
      </c>
      <c r="D184" s="66">
        <v>3748</v>
      </c>
      <c r="E184" s="95">
        <f>D184/C184*100</f>
        <v>100</v>
      </c>
    </row>
    <row r="185" spans="1:5" ht="24.95" customHeight="1" x14ac:dyDescent="0.15">
      <c r="A185" s="79" t="s">
        <v>1804</v>
      </c>
      <c r="B185" s="66">
        <v>789</v>
      </c>
      <c r="C185" s="66">
        <v>1109</v>
      </c>
      <c r="D185" s="66">
        <v>1109</v>
      </c>
      <c r="E185" s="95">
        <f>D185/C185*100</f>
        <v>100</v>
      </c>
    </row>
    <row r="186" spans="1:5" ht="24.95" customHeight="1" x14ac:dyDescent="0.15">
      <c r="A186" s="79" t="s">
        <v>1805</v>
      </c>
      <c r="B186" s="66"/>
      <c r="C186" s="66">
        <v>0</v>
      </c>
      <c r="D186" s="66">
        <v>0</v>
      </c>
      <c r="E186" s="95"/>
    </row>
    <row r="187" spans="1:5" ht="24.95" customHeight="1" x14ac:dyDescent="0.15">
      <c r="A187" s="79" t="s">
        <v>1806</v>
      </c>
      <c r="B187" s="66"/>
      <c r="C187" s="66">
        <v>0</v>
      </c>
      <c r="D187" s="66">
        <v>0</v>
      </c>
      <c r="E187" s="95"/>
    </row>
    <row r="188" spans="1:5" ht="24.95" customHeight="1" x14ac:dyDescent="0.15">
      <c r="A188" s="79" t="s">
        <v>1807</v>
      </c>
      <c r="B188" s="66"/>
      <c r="C188" s="66">
        <v>0</v>
      </c>
      <c r="D188" s="66">
        <v>0</v>
      </c>
      <c r="E188" s="95"/>
    </row>
    <row r="189" spans="1:5" ht="24.95" customHeight="1" x14ac:dyDescent="0.15">
      <c r="A189" s="79" t="s">
        <v>1808</v>
      </c>
      <c r="B189" s="66"/>
      <c r="C189" s="66">
        <v>0</v>
      </c>
      <c r="D189" s="66">
        <v>0</v>
      </c>
      <c r="E189" s="95"/>
    </row>
    <row r="190" spans="1:5" ht="24.95" customHeight="1" x14ac:dyDescent="0.15">
      <c r="A190" s="78" t="s">
        <v>1809</v>
      </c>
      <c r="B190" s="66">
        <v>2017</v>
      </c>
      <c r="C190" s="66">
        <v>2364</v>
      </c>
      <c r="D190" s="66">
        <v>2180</v>
      </c>
      <c r="E190" s="95">
        <f>D190/C190*100</f>
        <v>92.2165820642978</v>
      </c>
    </row>
    <row r="191" spans="1:5" ht="24.95" customHeight="1" x14ac:dyDescent="0.15">
      <c r="A191" s="79" t="s">
        <v>1810</v>
      </c>
      <c r="B191" s="66">
        <v>1193</v>
      </c>
      <c r="C191" s="66">
        <v>1257</v>
      </c>
      <c r="D191" s="66">
        <v>1257</v>
      </c>
      <c r="E191" s="95">
        <f>D191/C191*100</f>
        <v>100</v>
      </c>
    </row>
    <row r="192" spans="1:5" ht="24.95" customHeight="1" x14ac:dyDescent="0.15">
      <c r="A192" s="79" t="s">
        <v>1811</v>
      </c>
      <c r="B192" s="66">
        <v>177</v>
      </c>
      <c r="C192" s="66">
        <v>329</v>
      </c>
      <c r="D192" s="66">
        <v>329</v>
      </c>
      <c r="E192" s="95">
        <f>D192/C192*100</f>
        <v>100</v>
      </c>
    </row>
    <row r="193" spans="1:5" ht="24.95" customHeight="1" x14ac:dyDescent="0.15">
      <c r="A193" s="79" t="s">
        <v>1812</v>
      </c>
      <c r="B193" s="66"/>
      <c r="C193" s="66">
        <v>0</v>
      </c>
      <c r="D193" s="66">
        <v>0</v>
      </c>
      <c r="E193" s="95"/>
    </row>
    <row r="194" spans="1:5" ht="24.95" customHeight="1" x14ac:dyDescent="0.15">
      <c r="A194" s="79" t="s">
        <v>1813</v>
      </c>
      <c r="B194" s="66"/>
      <c r="C194" s="66">
        <v>0</v>
      </c>
      <c r="D194" s="66">
        <v>0</v>
      </c>
      <c r="E194" s="95"/>
    </row>
    <row r="195" spans="1:5" ht="24.95" customHeight="1" x14ac:dyDescent="0.15">
      <c r="A195" s="79" t="s">
        <v>1814</v>
      </c>
      <c r="B195" s="66">
        <v>72</v>
      </c>
      <c r="C195" s="66">
        <v>67</v>
      </c>
      <c r="D195" s="66">
        <v>67</v>
      </c>
      <c r="E195" s="95">
        <f>D195/C195*100</f>
        <v>100</v>
      </c>
    </row>
    <row r="196" spans="1:5" ht="24.95" customHeight="1" x14ac:dyDescent="0.15">
      <c r="A196" s="79" t="s">
        <v>1815</v>
      </c>
      <c r="B196" s="66">
        <v>575</v>
      </c>
      <c r="C196" s="66">
        <v>711</v>
      </c>
      <c r="D196" s="66">
        <v>527</v>
      </c>
      <c r="E196" s="95">
        <f>D196/C196*100</f>
        <v>74.1209563994374</v>
      </c>
    </row>
    <row r="197" spans="1:5" ht="24.95" customHeight="1" x14ac:dyDescent="0.15">
      <c r="A197" s="78" t="s">
        <v>1816</v>
      </c>
      <c r="B197" s="66">
        <v>1249</v>
      </c>
      <c r="C197" s="66">
        <v>1484</v>
      </c>
      <c r="D197" s="66">
        <v>1484</v>
      </c>
      <c r="E197" s="95">
        <f>D197/C197*100</f>
        <v>100</v>
      </c>
    </row>
    <row r="198" spans="1:5" ht="24.95" customHeight="1" x14ac:dyDescent="0.15">
      <c r="A198" s="79" t="s">
        <v>1817</v>
      </c>
      <c r="B198" s="66">
        <v>664</v>
      </c>
      <c r="C198" s="66">
        <v>665</v>
      </c>
      <c r="D198" s="66">
        <v>665</v>
      </c>
      <c r="E198" s="95">
        <f>D198/C198*100</f>
        <v>100</v>
      </c>
    </row>
    <row r="199" spans="1:5" ht="24.95" customHeight="1" x14ac:dyDescent="0.15">
      <c r="A199" s="79" t="s">
        <v>1818</v>
      </c>
      <c r="B199" s="66">
        <v>402</v>
      </c>
      <c r="C199" s="66">
        <v>402</v>
      </c>
      <c r="D199" s="66">
        <v>402</v>
      </c>
      <c r="E199" s="95">
        <f>D199/C199*100</f>
        <v>100</v>
      </c>
    </row>
    <row r="200" spans="1:5" ht="24.95" customHeight="1" x14ac:dyDescent="0.15">
      <c r="A200" s="79" t="s">
        <v>1819</v>
      </c>
      <c r="B200" s="66"/>
      <c r="C200" s="66">
        <v>0</v>
      </c>
      <c r="D200" s="66">
        <v>0</v>
      </c>
      <c r="E200" s="95"/>
    </row>
    <row r="201" spans="1:5" ht="24.95" customHeight="1" x14ac:dyDescent="0.15">
      <c r="A201" s="79" t="s">
        <v>1820</v>
      </c>
      <c r="B201" s="66">
        <v>183</v>
      </c>
      <c r="C201" s="66">
        <v>178</v>
      </c>
      <c r="D201" s="66">
        <v>178</v>
      </c>
      <c r="E201" s="95">
        <f>D201/C201*100</f>
        <v>100</v>
      </c>
    </row>
    <row r="202" spans="1:5" ht="24.95" customHeight="1" x14ac:dyDescent="0.15">
      <c r="A202" s="79" t="s">
        <v>1821</v>
      </c>
      <c r="B202" s="66"/>
      <c r="C202" s="66">
        <v>239</v>
      </c>
      <c r="D202" s="66">
        <v>239</v>
      </c>
      <c r="E202" s="95">
        <f>D202/C202*100</f>
        <v>100</v>
      </c>
    </row>
    <row r="203" spans="1:5" ht="24.95" customHeight="1" x14ac:dyDescent="0.15">
      <c r="A203" s="78" t="s">
        <v>1822</v>
      </c>
      <c r="B203" s="66">
        <v>1254</v>
      </c>
      <c r="C203" s="66">
        <v>1307</v>
      </c>
      <c r="D203" s="66">
        <v>1307</v>
      </c>
      <c r="E203" s="95">
        <f>D203/C203*100</f>
        <v>100</v>
      </c>
    </row>
    <row r="204" spans="1:5" ht="24.95" customHeight="1" x14ac:dyDescent="0.15">
      <c r="A204" s="79" t="s">
        <v>1823</v>
      </c>
      <c r="B204" s="66">
        <v>1143</v>
      </c>
      <c r="C204" s="66">
        <v>1183</v>
      </c>
      <c r="D204" s="66">
        <v>1183</v>
      </c>
      <c r="E204" s="95">
        <f>D204/C204*100</f>
        <v>100</v>
      </c>
    </row>
    <row r="205" spans="1:5" ht="24.95" customHeight="1" x14ac:dyDescent="0.15">
      <c r="A205" s="79" t="s">
        <v>1824</v>
      </c>
      <c r="B205" s="66">
        <v>51</v>
      </c>
      <c r="C205" s="66">
        <v>59</v>
      </c>
      <c r="D205" s="66">
        <v>59</v>
      </c>
      <c r="E205" s="95">
        <f>D205/C205*100</f>
        <v>100</v>
      </c>
    </row>
    <row r="206" spans="1:5" ht="24.95" customHeight="1" x14ac:dyDescent="0.15">
      <c r="A206" s="79" t="s">
        <v>1825</v>
      </c>
      <c r="B206" s="66"/>
      <c r="C206" s="66">
        <v>0</v>
      </c>
      <c r="D206" s="66">
        <v>0</v>
      </c>
      <c r="E206" s="95"/>
    </row>
    <row r="207" spans="1:5" ht="24.95" customHeight="1" x14ac:dyDescent="0.15">
      <c r="A207" s="79" t="s">
        <v>1826</v>
      </c>
      <c r="B207" s="66"/>
      <c r="C207" s="66">
        <v>0</v>
      </c>
      <c r="D207" s="66">
        <v>0</v>
      </c>
      <c r="E207" s="95"/>
    </row>
    <row r="208" spans="1:5" ht="24.95" customHeight="1" x14ac:dyDescent="0.15">
      <c r="A208" s="79" t="s">
        <v>1827</v>
      </c>
      <c r="B208" s="66"/>
      <c r="C208" s="66">
        <v>0</v>
      </c>
      <c r="D208" s="66">
        <v>0</v>
      </c>
      <c r="E208" s="95"/>
    </row>
    <row r="209" spans="1:5" ht="24.95" customHeight="1" x14ac:dyDescent="0.15">
      <c r="A209" s="79" t="s">
        <v>1828</v>
      </c>
      <c r="B209" s="66">
        <v>60</v>
      </c>
      <c r="C209" s="66">
        <v>65</v>
      </c>
      <c r="D209" s="66">
        <v>65</v>
      </c>
      <c r="E209" s="95">
        <f>D209/C209*100</f>
        <v>100</v>
      </c>
    </row>
    <row r="210" spans="1:5" ht="24.95" customHeight="1" x14ac:dyDescent="0.15">
      <c r="A210" s="79" t="s">
        <v>1829</v>
      </c>
      <c r="B210" s="66"/>
      <c r="C210" s="66">
        <v>0</v>
      </c>
      <c r="D210" s="66">
        <v>0</v>
      </c>
      <c r="E210" s="95"/>
    </row>
    <row r="211" spans="1:5" ht="24.95" customHeight="1" x14ac:dyDescent="0.15">
      <c r="A211" s="78" t="s">
        <v>1830</v>
      </c>
      <c r="B211" s="66">
        <v>0</v>
      </c>
      <c r="C211" s="66">
        <v>0</v>
      </c>
      <c r="D211" s="66">
        <v>0</v>
      </c>
      <c r="E211" s="95"/>
    </row>
    <row r="212" spans="1:5" ht="24.95" customHeight="1" x14ac:dyDescent="0.15">
      <c r="A212" s="79" t="s">
        <v>1831</v>
      </c>
      <c r="B212" s="66"/>
      <c r="C212" s="66">
        <v>0</v>
      </c>
      <c r="D212" s="66">
        <v>0</v>
      </c>
      <c r="E212" s="95"/>
    </row>
    <row r="213" spans="1:5" ht="24.95" customHeight="1" x14ac:dyDescent="0.15">
      <c r="A213" s="79" t="s">
        <v>1832</v>
      </c>
      <c r="B213" s="66"/>
      <c r="C213" s="66">
        <v>0</v>
      </c>
      <c r="D213" s="66">
        <v>0</v>
      </c>
      <c r="E213" s="95"/>
    </row>
    <row r="214" spans="1:5" ht="24.95" customHeight="1" x14ac:dyDescent="0.15">
      <c r="A214" s="79" t="s">
        <v>1833</v>
      </c>
      <c r="B214" s="66"/>
      <c r="C214" s="66">
        <v>0</v>
      </c>
      <c r="D214" s="66">
        <v>0</v>
      </c>
      <c r="E214" s="95"/>
    </row>
    <row r="215" spans="1:5" ht="24.95" customHeight="1" x14ac:dyDescent="0.15">
      <c r="A215" s="79" t="s">
        <v>1834</v>
      </c>
      <c r="B215" s="66"/>
      <c r="C215" s="66">
        <v>0</v>
      </c>
      <c r="D215" s="66">
        <v>0</v>
      </c>
      <c r="E215" s="95"/>
    </row>
    <row r="216" spans="1:5" ht="24.95" customHeight="1" x14ac:dyDescent="0.15">
      <c r="A216" s="79" t="s">
        <v>1835</v>
      </c>
      <c r="B216" s="66"/>
      <c r="C216" s="66">
        <v>0</v>
      </c>
      <c r="D216" s="66">
        <v>0</v>
      </c>
      <c r="E216" s="95"/>
    </row>
    <row r="217" spans="1:5" ht="24.95" customHeight="1" x14ac:dyDescent="0.15">
      <c r="A217" s="78" t="s">
        <v>1836</v>
      </c>
      <c r="B217" s="66">
        <v>0</v>
      </c>
      <c r="C217" s="66">
        <v>0</v>
      </c>
      <c r="D217" s="66">
        <v>0</v>
      </c>
      <c r="E217" s="95"/>
    </row>
    <row r="218" spans="1:5" ht="24.95" customHeight="1" x14ac:dyDescent="0.15">
      <c r="A218" s="79" t="s">
        <v>1837</v>
      </c>
      <c r="B218" s="66"/>
      <c r="C218" s="66">
        <v>0</v>
      </c>
      <c r="D218" s="66">
        <v>0</v>
      </c>
      <c r="E218" s="95"/>
    </row>
    <row r="219" spans="1:5" ht="24.95" customHeight="1" x14ac:dyDescent="0.15">
      <c r="A219" s="79" t="s">
        <v>1838</v>
      </c>
      <c r="B219" s="66"/>
      <c r="C219" s="66">
        <v>0</v>
      </c>
      <c r="D219" s="66">
        <v>0</v>
      </c>
      <c r="E219" s="95"/>
    </row>
    <row r="220" spans="1:5" ht="24.95" customHeight="1" x14ac:dyDescent="0.15">
      <c r="A220" s="79" t="s">
        <v>1839</v>
      </c>
      <c r="B220" s="66"/>
      <c r="C220" s="66">
        <v>0</v>
      </c>
      <c r="D220" s="66">
        <v>0</v>
      </c>
      <c r="E220" s="95"/>
    </row>
    <row r="221" spans="1:5" ht="24.95" customHeight="1" x14ac:dyDescent="0.15">
      <c r="A221" s="79" t="s">
        <v>1840</v>
      </c>
      <c r="B221" s="66"/>
      <c r="C221" s="66">
        <v>0</v>
      </c>
      <c r="D221" s="66">
        <v>0</v>
      </c>
      <c r="E221" s="95"/>
    </row>
    <row r="222" spans="1:5" ht="24.95" customHeight="1" x14ac:dyDescent="0.15">
      <c r="A222" s="79" t="s">
        <v>1841</v>
      </c>
      <c r="B222" s="66"/>
      <c r="C222" s="66">
        <v>0</v>
      </c>
      <c r="D222" s="66">
        <v>0</v>
      </c>
      <c r="E222" s="95"/>
    </row>
    <row r="223" spans="1:5" ht="24.95" customHeight="1" x14ac:dyDescent="0.15">
      <c r="A223" s="78" t="s">
        <v>1842</v>
      </c>
      <c r="B223" s="66">
        <v>0</v>
      </c>
      <c r="C223" s="66">
        <v>0</v>
      </c>
      <c r="D223" s="66">
        <v>0</v>
      </c>
      <c r="E223" s="95"/>
    </row>
    <row r="224" spans="1:5" ht="24.95" customHeight="1" x14ac:dyDescent="0.15">
      <c r="A224" s="79" t="s">
        <v>1843</v>
      </c>
      <c r="B224" s="66"/>
      <c r="C224" s="66">
        <v>0</v>
      </c>
      <c r="D224" s="66">
        <v>0</v>
      </c>
      <c r="E224" s="95"/>
    </row>
    <row r="225" spans="1:5" ht="24.95" customHeight="1" x14ac:dyDescent="0.15">
      <c r="A225" s="79" t="s">
        <v>1844</v>
      </c>
      <c r="B225" s="66"/>
      <c r="C225" s="66">
        <v>0</v>
      </c>
      <c r="D225" s="66">
        <v>0</v>
      </c>
      <c r="E225" s="95"/>
    </row>
    <row r="226" spans="1:5" ht="24.95" customHeight="1" x14ac:dyDescent="0.15">
      <c r="A226" s="79" t="s">
        <v>1845</v>
      </c>
      <c r="B226" s="66"/>
      <c r="C226" s="66">
        <v>0</v>
      </c>
      <c r="D226" s="66">
        <v>0</v>
      </c>
      <c r="E226" s="95"/>
    </row>
    <row r="227" spans="1:5" ht="24.95" customHeight="1" x14ac:dyDescent="0.15">
      <c r="A227" s="79" t="s">
        <v>1846</v>
      </c>
      <c r="B227" s="66"/>
      <c r="C227" s="66">
        <v>0</v>
      </c>
      <c r="D227" s="66">
        <v>0</v>
      </c>
      <c r="E227" s="95"/>
    </row>
    <row r="228" spans="1:5" ht="24.95" customHeight="1" x14ac:dyDescent="0.15">
      <c r="A228" s="79" t="s">
        <v>1847</v>
      </c>
      <c r="B228" s="66"/>
      <c r="C228" s="66">
        <v>0</v>
      </c>
      <c r="D228" s="66">
        <v>0</v>
      </c>
      <c r="E228" s="95"/>
    </row>
    <row r="229" spans="1:5" ht="24.95" customHeight="1" x14ac:dyDescent="0.15">
      <c r="A229" s="78" t="s">
        <v>1848</v>
      </c>
      <c r="B229" s="66">
        <v>6916</v>
      </c>
      <c r="C229" s="66">
        <v>7771</v>
      </c>
      <c r="D229" s="66">
        <v>7771</v>
      </c>
      <c r="E229" s="95">
        <f>D229/C229*100</f>
        <v>100</v>
      </c>
    </row>
    <row r="230" spans="1:5" ht="24.95" customHeight="1" x14ac:dyDescent="0.15">
      <c r="A230" s="79" t="s">
        <v>1849</v>
      </c>
      <c r="B230" s="66">
        <v>4051</v>
      </c>
      <c r="C230" s="66">
        <v>4007</v>
      </c>
      <c r="D230" s="66">
        <v>4007</v>
      </c>
      <c r="E230" s="95">
        <f>D230/C230*100</f>
        <v>100</v>
      </c>
    </row>
    <row r="231" spans="1:5" ht="24.95" customHeight="1" x14ac:dyDescent="0.15">
      <c r="A231" s="79" t="s">
        <v>1850</v>
      </c>
      <c r="B231" s="66">
        <v>36</v>
      </c>
      <c r="C231" s="66">
        <v>187</v>
      </c>
      <c r="D231" s="66">
        <v>187</v>
      </c>
      <c r="E231" s="95">
        <f>D231/C231*100</f>
        <v>100</v>
      </c>
    </row>
    <row r="232" spans="1:5" ht="24.95" customHeight="1" x14ac:dyDescent="0.15">
      <c r="A232" s="79" t="s">
        <v>1851</v>
      </c>
      <c r="B232" s="66"/>
      <c r="C232" s="66">
        <v>0</v>
      </c>
      <c r="D232" s="66">
        <v>0</v>
      </c>
      <c r="E232" s="95"/>
    </row>
    <row r="233" spans="1:5" ht="24.95" customHeight="1" x14ac:dyDescent="0.15">
      <c r="A233" s="79" t="s">
        <v>1852</v>
      </c>
      <c r="B233" s="66">
        <v>17</v>
      </c>
      <c r="C233" s="66">
        <v>550</v>
      </c>
      <c r="D233" s="66">
        <v>550</v>
      </c>
      <c r="E233" s="95">
        <f>D233/C233*100</f>
        <v>100</v>
      </c>
    </row>
    <row r="234" spans="1:5" ht="24.95" customHeight="1" x14ac:dyDescent="0.15">
      <c r="A234" s="79" t="s">
        <v>1853</v>
      </c>
      <c r="B234" s="66">
        <v>30</v>
      </c>
      <c r="C234" s="66">
        <v>7</v>
      </c>
      <c r="D234" s="66">
        <v>7</v>
      </c>
      <c r="E234" s="95">
        <f>D234/C234*100</f>
        <v>100</v>
      </c>
    </row>
    <row r="235" spans="1:5" ht="24.95" customHeight="1" x14ac:dyDescent="0.15">
      <c r="A235" s="79" t="s">
        <v>1854</v>
      </c>
      <c r="B235" s="66"/>
      <c r="C235" s="66">
        <v>0</v>
      </c>
      <c r="D235" s="66">
        <v>0</v>
      </c>
      <c r="E235" s="95"/>
    </row>
    <row r="236" spans="1:5" ht="24.95" customHeight="1" x14ac:dyDescent="0.15">
      <c r="A236" s="79" t="s">
        <v>1855</v>
      </c>
      <c r="B236" s="66"/>
      <c r="C236" s="66">
        <v>0</v>
      </c>
      <c r="D236" s="66">
        <v>0</v>
      </c>
      <c r="E236" s="95"/>
    </row>
    <row r="237" spans="1:5" ht="24.95" customHeight="1" x14ac:dyDescent="0.15">
      <c r="A237" s="79" t="s">
        <v>1856</v>
      </c>
      <c r="B237" s="66"/>
      <c r="C237" s="66">
        <v>0</v>
      </c>
      <c r="D237" s="66">
        <v>0</v>
      </c>
      <c r="E237" s="95"/>
    </row>
    <row r="238" spans="1:5" ht="24.95" customHeight="1" x14ac:dyDescent="0.15">
      <c r="A238" s="79" t="s">
        <v>1857</v>
      </c>
      <c r="B238" s="66"/>
      <c r="C238" s="66">
        <v>0</v>
      </c>
      <c r="D238" s="66">
        <v>0</v>
      </c>
      <c r="E238" s="95"/>
    </row>
    <row r="239" spans="1:5" ht="24.95" customHeight="1" x14ac:dyDescent="0.15">
      <c r="A239" s="79" t="s">
        <v>1858</v>
      </c>
      <c r="B239" s="66"/>
      <c r="C239" s="66">
        <v>0</v>
      </c>
      <c r="D239" s="66">
        <v>0</v>
      </c>
      <c r="E239" s="95"/>
    </row>
    <row r="240" spans="1:5" ht="24.95" customHeight="1" x14ac:dyDescent="0.15">
      <c r="A240" s="79" t="s">
        <v>1859</v>
      </c>
      <c r="B240" s="66"/>
      <c r="C240" s="66">
        <v>0</v>
      </c>
      <c r="D240" s="66">
        <v>0</v>
      </c>
      <c r="E240" s="95"/>
    </row>
    <row r="241" spans="1:5" ht="24.95" customHeight="1" x14ac:dyDescent="0.15">
      <c r="A241" s="79" t="s">
        <v>1860</v>
      </c>
      <c r="B241" s="66"/>
      <c r="C241" s="66">
        <v>240</v>
      </c>
      <c r="D241" s="66">
        <v>240</v>
      </c>
      <c r="E241" s="95">
        <f>D241/C241*100</f>
        <v>100</v>
      </c>
    </row>
    <row r="242" spans="1:5" ht="24.95" customHeight="1" x14ac:dyDescent="0.15">
      <c r="A242" s="79" t="s">
        <v>1861</v>
      </c>
      <c r="B242" s="66"/>
      <c r="C242" s="66">
        <v>0</v>
      </c>
      <c r="D242" s="66">
        <v>0</v>
      </c>
      <c r="E242" s="95"/>
    </row>
    <row r="243" spans="1:5" ht="24.95" customHeight="1" x14ac:dyDescent="0.15">
      <c r="A243" s="79" t="s">
        <v>1862</v>
      </c>
      <c r="B243" s="66"/>
      <c r="C243" s="66">
        <v>0</v>
      </c>
      <c r="D243" s="66">
        <v>0</v>
      </c>
      <c r="E243" s="95"/>
    </row>
    <row r="244" spans="1:5" ht="24.95" customHeight="1" x14ac:dyDescent="0.15">
      <c r="A244" s="79" t="s">
        <v>1863</v>
      </c>
      <c r="B244" s="66">
        <v>2479</v>
      </c>
      <c r="C244" s="66">
        <v>2449</v>
      </c>
      <c r="D244" s="66">
        <v>2449</v>
      </c>
      <c r="E244" s="95">
        <f>D244/C244*100</f>
        <v>100</v>
      </c>
    </row>
    <row r="245" spans="1:5" ht="24.95" customHeight="1" x14ac:dyDescent="0.15">
      <c r="A245" s="79" t="s">
        <v>1864</v>
      </c>
      <c r="B245" s="66">
        <v>303</v>
      </c>
      <c r="C245" s="66">
        <v>331</v>
      </c>
      <c r="D245" s="66">
        <v>331</v>
      </c>
      <c r="E245" s="95">
        <f>D245/C245*100</f>
        <v>100</v>
      </c>
    </row>
    <row r="246" spans="1:5" ht="24.95" customHeight="1" x14ac:dyDescent="0.15">
      <c r="A246" s="78" t="s">
        <v>1865</v>
      </c>
      <c r="B246" s="66">
        <v>93</v>
      </c>
      <c r="C246" s="66">
        <v>6085</v>
      </c>
      <c r="D246" s="66">
        <v>1085</v>
      </c>
      <c r="E246" s="95">
        <f>D246/C246*100</f>
        <v>17.830731306491373</v>
      </c>
    </row>
    <row r="247" spans="1:5" ht="24.95" customHeight="1" x14ac:dyDescent="0.15">
      <c r="A247" s="79" t="s">
        <v>1866</v>
      </c>
      <c r="B247" s="66"/>
      <c r="C247" s="66">
        <v>0</v>
      </c>
      <c r="D247" s="66">
        <v>0</v>
      </c>
      <c r="E247" s="95"/>
    </row>
    <row r="248" spans="1:5" ht="24.95" customHeight="1" x14ac:dyDescent="0.15">
      <c r="A248" s="79" t="s">
        <v>1867</v>
      </c>
      <c r="B248" s="66">
        <v>93</v>
      </c>
      <c r="C248" s="66">
        <v>6085</v>
      </c>
      <c r="D248" s="66">
        <v>1085</v>
      </c>
      <c r="E248" s="95">
        <f>D248/C248*100</f>
        <v>17.830731306491373</v>
      </c>
    </row>
    <row r="249" spans="1:5" ht="24.95" customHeight="1" x14ac:dyDescent="0.15">
      <c r="A249" s="104" t="s">
        <v>280</v>
      </c>
      <c r="B249" s="66">
        <v>0</v>
      </c>
      <c r="C249" s="66">
        <v>0</v>
      </c>
      <c r="D249" s="66">
        <v>0</v>
      </c>
      <c r="E249" s="95"/>
    </row>
    <row r="250" spans="1:5" ht="24.95" customHeight="1" x14ac:dyDescent="0.15">
      <c r="A250" s="78" t="s">
        <v>1868</v>
      </c>
      <c r="B250" s="66">
        <v>0</v>
      </c>
      <c r="C250" s="66">
        <v>0</v>
      </c>
      <c r="D250" s="66">
        <v>0</v>
      </c>
      <c r="E250" s="95"/>
    </row>
    <row r="251" spans="1:5" ht="24.95" customHeight="1" x14ac:dyDescent="0.15">
      <c r="A251" s="79" t="s">
        <v>1869</v>
      </c>
      <c r="B251" s="66"/>
      <c r="C251" s="66">
        <v>0</v>
      </c>
      <c r="D251" s="66">
        <v>0</v>
      </c>
      <c r="E251" s="95"/>
    </row>
    <row r="252" spans="1:5" ht="24.95" customHeight="1" x14ac:dyDescent="0.15">
      <c r="A252" s="79" t="s">
        <v>1870</v>
      </c>
      <c r="B252" s="66"/>
      <c r="C252" s="66">
        <v>0</v>
      </c>
      <c r="D252" s="66">
        <v>0</v>
      </c>
      <c r="E252" s="95"/>
    </row>
    <row r="253" spans="1:5" ht="24.95" customHeight="1" x14ac:dyDescent="0.15">
      <c r="A253" s="79" t="s">
        <v>1871</v>
      </c>
      <c r="B253" s="66"/>
      <c r="C253" s="66">
        <v>0</v>
      </c>
      <c r="D253" s="66">
        <v>0</v>
      </c>
      <c r="E253" s="95"/>
    </row>
    <row r="254" spans="1:5" ht="24.95" customHeight="1" x14ac:dyDescent="0.15">
      <c r="A254" s="79" t="s">
        <v>1872</v>
      </c>
      <c r="B254" s="66"/>
      <c r="C254" s="66">
        <v>0</v>
      </c>
      <c r="D254" s="66">
        <v>0</v>
      </c>
      <c r="E254" s="95"/>
    </row>
    <row r="255" spans="1:5" ht="24.95" customHeight="1" x14ac:dyDescent="0.15">
      <c r="A255" s="79" t="s">
        <v>1873</v>
      </c>
      <c r="B255" s="66"/>
      <c r="C255" s="66">
        <v>0</v>
      </c>
      <c r="D255" s="66">
        <v>0</v>
      </c>
      <c r="E255" s="95"/>
    </row>
    <row r="256" spans="1:5" ht="24.95" customHeight="1" x14ac:dyDescent="0.15">
      <c r="A256" s="79" t="s">
        <v>1874</v>
      </c>
      <c r="B256" s="66"/>
      <c r="C256" s="66">
        <v>0</v>
      </c>
      <c r="D256" s="66">
        <v>0</v>
      </c>
      <c r="E256" s="95"/>
    </row>
    <row r="257" spans="1:5" ht="24.95" customHeight="1" x14ac:dyDescent="0.15">
      <c r="A257" s="78" t="s">
        <v>1875</v>
      </c>
      <c r="B257" s="66">
        <v>0</v>
      </c>
      <c r="C257" s="66">
        <v>0</v>
      </c>
      <c r="D257" s="66">
        <v>0</v>
      </c>
      <c r="E257" s="95"/>
    </row>
    <row r="258" spans="1:5" ht="24.95" customHeight="1" x14ac:dyDescent="0.15">
      <c r="A258" s="79" t="s">
        <v>1876</v>
      </c>
      <c r="B258" s="66"/>
      <c r="C258" s="66">
        <v>0</v>
      </c>
      <c r="D258" s="66">
        <v>0</v>
      </c>
      <c r="E258" s="95"/>
    </row>
    <row r="259" spans="1:5" ht="24.95" customHeight="1" x14ac:dyDescent="0.15">
      <c r="A259" s="79" t="s">
        <v>1877</v>
      </c>
      <c r="B259" s="66"/>
      <c r="C259" s="66">
        <v>0</v>
      </c>
      <c r="D259" s="66">
        <v>0</v>
      </c>
      <c r="E259" s="95"/>
    </row>
    <row r="260" spans="1:5" ht="24.95" customHeight="1" x14ac:dyDescent="0.15">
      <c r="A260" s="78" t="s">
        <v>1878</v>
      </c>
      <c r="B260" s="66">
        <v>0</v>
      </c>
      <c r="C260" s="66">
        <v>0</v>
      </c>
      <c r="D260" s="66">
        <v>0</v>
      </c>
      <c r="E260" s="95"/>
    </row>
    <row r="261" spans="1:5" ht="24.95" customHeight="1" x14ac:dyDescent="0.15">
      <c r="A261" s="79" t="s">
        <v>1879</v>
      </c>
      <c r="B261" s="66"/>
      <c r="C261" s="66">
        <v>0</v>
      </c>
      <c r="D261" s="66">
        <v>0</v>
      </c>
      <c r="E261" s="95"/>
    </row>
    <row r="262" spans="1:5" ht="24.95" customHeight="1" x14ac:dyDescent="0.15">
      <c r="A262" s="79" t="s">
        <v>1880</v>
      </c>
      <c r="B262" s="66"/>
      <c r="C262" s="66">
        <v>0</v>
      </c>
      <c r="D262" s="66">
        <v>0</v>
      </c>
      <c r="E262" s="95"/>
    </row>
    <row r="263" spans="1:5" ht="24.95" customHeight="1" x14ac:dyDescent="0.15">
      <c r="A263" s="78" t="s">
        <v>1881</v>
      </c>
      <c r="B263" s="66">
        <v>0</v>
      </c>
      <c r="C263" s="66">
        <v>0</v>
      </c>
      <c r="D263" s="66">
        <v>0</v>
      </c>
      <c r="E263" s="95"/>
    </row>
    <row r="264" spans="1:5" ht="24.95" customHeight="1" x14ac:dyDescent="0.15">
      <c r="A264" s="79" t="s">
        <v>1882</v>
      </c>
      <c r="B264" s="66"/>
      <c r="C264" s="66">
        <v>0</v>
      </c>
      <c r="D264" s="66">
        <v>0</v>
      </c>
      <c r="E264" s="95"/>
    </row>
    <row r="265" spans="1:5" ht="24.95" customHeight="1" x14ac:dyDescent="0.15">
      <c r="A265" s="79" t="s">
        <v>1883</v>
      </c>
      <c r="B265" s="66"/>
      <c r="C265" s="66">
        <v>0</v>
      </c>
      <c r="D265" s="66">
        <v>0</v>
      </c>
      <c r="E265" s="95"/>
    </row>
    <row r="266" spans="1:5" ht="24.95" customHeight="1" x14ac:dyDescent="0.15">
      <c r="A266" s="79" t="s">
        <v>1884</v>
      </c>
      <c r="B266" s="66"/>
      <c r="C266" s="66">
        <v>0</v>
      </c>
      <c r="D266" s="66">
        <v>0</v>
      </c>
      <c r="E266" s="95"/>
    </row>
    <row r="267" spans="1:5" ht="24.95" customHeight="1" x14ac:dyDescent="0.15">
      <c r="A267" s="79" t="s">
        <v>1885</v>
      </c>
      <c r="B267" s="66"/>
      <c r="C267" s="66">
        <v>0</v>
      </c>
      <c r="D267" s="66">
        <v>0</v>
      </c>
      <c r="E267" s="95"/>
    </row>
    <row r="268" spans="1:5" ht="24.95" customHeight="1" x14ac:dyDescent="0.15">
      <c r="A268" s="79" t="s">
        <v>1886</v>
      </c>
      <c r="B268" s="66"/>
      <c r="C268" s="66">
        <v>0</v>
      </c>
      <c r="D268" s="66">
        <v>0</v>
      </c>
      <c r="E268" s="95"/>
    </row>
    <row r="269" spans="1:5" ht="24.95" customHeight="1" x14ac:dyDescent="0.15">
      <c r="A269" s="78" t="s">
        <v>1887</v>
      </c>
      <c r="B269" s="66">
        <v>0</v>
      </c>
      <c r="C269" s="66">
        <v>0</v>
      </c>
      <c r="D269" s="66">
        <v>0</v>
      </c>
      <c r="E269" s="95"/>
    </row>
    <row r="270" spans="1:5" ht="24.95" customHeight="1" x14ac:dyDescent="0.15">
      <c r="A270" s="79" t="s">
        <v>1888</v>
      </c>
      <c r="B270" s="66"/>
      <c r="C270" s="66">
        <v>0</v>
      </c>
      <c r="D270" s="66">
        <v>0</v>
      </c>
      <c r="E270" s="95"/>
    </row>
    <row r="271" spans="1:5" ht="24.95" customHeight="1" x14ac:dyDescent="0.15">
      <c r="A271" s="79" t="s">
        <v>1889</v>
      </c>
      <c r="B271" s="66"/>
      <c r="C271" s="66">
        <v>0</v>
      </c>
      <c r="D271" s="66">
        <v>0</v>
      </c>
      <c r="E271" s="95"/>
    </row>
    <row r="272" spans="1:5" ht="24.95" customHeight="1" x14ac:dyDescent="0.15">
      <c r="A272" s="79" t="s">
        <v>1890</v>
      </c>
      <c r="B272" s="66"/>
      <c r="C272" s="66">
        <v>0</v>
      </c>
      <c r="D272" s="66">
        <v>0</v>
      </c>
      <c r="E272" s="95"/>
    </row>
    <row r="273" spans="1:5" ht="24.95" customHeight="1" x14ac:dyDescent="0.15">
      <c r="A273" s="78" t="s">
        <v>1891</v>
      </c>
      <c r="B273" s="66">
        <v>0</v>
      </c>
      <c r="C273" s="66">
        <v>0</v>
      </c>
      <c r="D273" s="66">
        <v>0</v>
      </c>
      <c r="E273" s="95"/>
    </row>
    <row r="274" spans="1:5" ht="24.95" customHeight="1" x14ac:dyDescent="0.15">
      <c r="A274" s="79" t="s">
        <v>1892</v>
      </c>
      <c r="B274" s="66"/>
      <c r="C274" s="66">
        <v>0</v>
      </c>
      <c r="D274" s="66">
        <v>0</v>
      </c>
      <c r="E274" s="95"/>
    </row>
    <row r="275" spans="1:5" ht="24.95" customHeight="1" x14ac:dyDescent="0.15">
      <c r="A275" s="78" t="s">
        <v>1893</v>
      </c>
      <c r="B275" s="66">
        <v>0</v>
      </c>
      <c r="C275" s="66">
        <v>0</v>
      </c>
      <c r="D275" s="66">
        <v>0</v>
      </c>
      <c r="E275" s="95"/>
    </row>
    <row r="276" spans="1:5" ht="24.95" customHeight="1" x14ac:dyDescent="0.15">
      <c r="A276" s="79" t="s">
        <v>1894</v>
      </c>
      <c r="B276" s="66"/>
      <c r="C276" s="66">
        <v>0</v>
      </c>
      <c r="D276" s="66">
        <v>0</v>
      </c>
      <c r="E276" s="95"/>
    </row>
    <row r="277" spans="1:5" ht="24.95" customHeight="1" x14ac:dyDescent="0.15">
      <c r="A277" s="79" t="s">
        <v>1895</v>
      </c>
      <c r="B277" s="66"/>
      <c r="C277" s="66">
        <v>0</v>
      </c>
      <c r="D277" s="66">
        <v>0</v>
      </c>
      <c r="E277" s="95"/>
    </row>
    <row r="278" spans="1:5" ht="24.95" customHeight="1" x14ac:dyDescent="0.15">
      <c r="A278" s="79" t="s">
        <v>1896</v>
      </c>
      <c r="B278" s="66"/>
      <c r="C278" s="66">
        <v>0</v>
      </c>
      <c r="D278" s="66">
        <v>0</v>
      </c>
      <c r="E278" s="95"/>
    </row>
    <row r="279" spans="1:5" ht="24.95" customHeight="1" x14ac:dyDescent="0.15">
      <c r="A279" s="79" t="s">
        <v>1897</v>
      </c>
      <c r="B279" s="66"/>
      <c r="C279" s="66">
        <v>0</v>
      </c>
      <c r="D279" s="66">
        <v>0</v>
      </c>
      <c r="E279" s="95"/>
    </row>
    <row r="280" spans="1:5" ht="24.95" customHeight="1" x14ac:dyDescent="0.15">
      <c r="A280" s="78" t="s">
        <v>1898</v>
      </c>
      <c r="B280" s="66">
        <v>0</v>
      </c>
      <c r="C280" s="66">
        <v>0</v>
      </c>
      <c r="D280" s="66">
        <v>0</v>
      </c>
      <c r="E280" s="95"/>
    </row>
    <row r="281" spans="1:5" ht="24.95" customHeight="1" x14ac:dyDescent="0.15">
      <c r="A281" s="79" t="s">
        <v>1899</v>
      </c>
      <c r="B281" s="66"/>
      <c r="C281" s="66">
        <v>0</v>
      </c>
      <c r="D281" s="66">
        <v>0</v>
      </c>
      <c r="E281" s="95"/>
    </row>
    <row r="282" spans="1:5" ht="24.95" customHeight="1" x14ac:dyDescent="0.15">
      <c r="A282" s="79" t="s">
        <v>1900</v>
      </c>
      <c r="B282" s="66"/>
      <c r="C282" s="66">
        <v>0</v>
      </c>
      <c r="D282" s="66">
        <v>0</v>
      </c>
      <c r="E282" s="95"/>
    </row>
    <row r="283" spans="1:5" ht="24.95" customHeight="1" x14ac:dyDescent="0.15">
      <c r="A283" s="79" t="s">
        <v>1901</v>
      </c>
      <c r="B283" s="66"/>
      <c r="C283" s="66">
        <v>0</v>
      </c>
      <c r="D283" s="66">
        <v>0</v>
      </c>
      <c r="E283" s="95"/>
    </row>
    <row r="284" spans="1:5" ht="24.95" customHeight="1" x14ac:dyDescent="0.15">
      <c r="A284" s="79" t="s">
        <v>1902</v>
      </c>
      <c r="B284" s="66"/>
      <c r="C284" s="66">
        <v>0</v>
      </c>
      <c r="D284" s="66">
        <v>0</v>
      </c>
      <c r="E284" s="95"/>
    </row>
    <row r="285" spans="1:5" ht="24.95" customHeight="1" x14ac:dyDescent="0.15">
      <c r="A285" s="79" t="s">
        <v>1903</v>
      </c>
      <c r="B285" s="66"/>
      <c r="C285" s="66">
        <v>0</v>
      </c>
      <c r="D285" s="66">
        <v>0</v>
      </c>
      <c r="E285" s="95"/>
    </row>
    <row r="286" spans="1:5" ht="24.95" customHeight="1" x14ac:dyDescent="0.15">
      <c r="A286" s="78" t="s">
        <v>1904</v>
      </c>
      <c r="B286" s="66">
        <v>0</v>
      </c>
      <c r="C286" s="66">
        <v>0</v>
      </c>
      <c r="D286" s="66">
        <v>0</v>
      </c>
      <c r="E286" s="95"/>
    </row>
    <row r="287" spans="1:5" ht="24.95" customHeight="1" x14ac:dyDescent="0.15">
      <c r="A287" s="79" t="s">
        <v>1905</v>
      </c>
      <c r="B287" s="66"/>
      <c r="C287" s="66">
        <v>0</v>
      </c>
      <c r="D287" s="66">
        <v>0</v>
      </c>
      <c r="E287" s="95"/>
    </row>
    <row r="288" spans="1:5" ht="24.95" customHeight="1" x14ac:dyDescent="0.15">
      <c r="A288" s="104" t="s">
        <v>319</v>
      </c>
      <c r="B288" s="66">
        <v>0</v>
      </c>
      <c r="C288" s="66"/>
      <c r="D288" s="66"/>
      <c r="E288" s="95"/>
    </row>
    <row r="289" spans="1:5" ht="24.95" customHeight="1" x14ac:dyDescent="0.15">
      <c r="A289" s="78" t="s">
        <v>1906</v>
      </c>
      <c r="B289" s="66">
        <v>0</v>
      </c>
      <c r="C289" s="66">
        <v>0</v>
      </c>
      <c r="D289" s="66">
        <v>0</v>
      </c>
      <c r="E289" s="95"/>
    </row>
    <row r="290" spans="1:5" ht="24.95" customHeight="1" x14ac:dyDescent="0.15">
      <c r="A290" s="79" t="s">
        <v>1907</v>
      </c>
      <c r="B290" s="66"/>
      <c r="C290" s="66">
        <v>0</v>
      </c>
      <c r="D290" s="66">
        <v>0</v>
      </c>
      <c r="E290" s="95"/>
    </row>
    <row r="291" spans="1:5" ht="24.95" customHeight="1" x14ac:dyDescent="0.15">
      <c r="A291" s="78" t="s">
        <v>1908</v>
      </c>
      <c r="B291" s="66">
        <v>0</v>
      </c>
      <c r="C291" s="66">
        <v>0</v>
      </c>
      <c r="D291" s="66">
        <v>0</v>
      </c>
      <c r="E291" s="95"/>
    </row>
    <row r="292" spans="1:5" ht="24.95" customHeight="1" x14ac:dyDescent="0.15">
      <c r="A292" s="79" t="s">
        <v>1909</v>
      </c>
      <c r="B292" s="66"/>
      <c r="C292" s="66">
        <v>0</v>
      </c>
      <c r="D292" s="66">
        <v>0</v>
      </c>
      <c r="E292" s="95"/>
    </row>
    <row r="293" spans="1:5" ht="24.95" customHeight="1" x14ac:dyDescent="0.15">
      <c r="A293" s="78" t="s">
        <v>1910</v>
      </c>
      <c r="B293" s="66">
        <v>0</v>
      </c>
      <c r="C293" s="66">
        <v>0</v>
      </c>
      <c r="D293" s="66">
        <v>0</v>
      </c>
      <c r="E293" s="95"/>
    </row>
    <row r="294" spans="1:5" ht="24.95" customHeight="1" x14ac:dyDescent="0.15">
      <c r="A294" s="79" t="s">
        <v>1911</v>
      </c>
      <c r="B294" s="66"/>
      <c r="C294" s="66">
        <v>0</v>
      </c>
      <c r="D294" s="66">
        <v>0</v>
      </c>
      <c r="E294" s="95"/>
    </row>
    <row r="295" spans="1:5" ht="24.95" customHeight="1" x14ac:dyDescent="0.15">
      <c r="A295" s="78" t="s">
        <v>1912</v>
      </c>
      <c r="B295" s="66">
        <v>0</v>
      </c>
      <c r="C295" s="66"/>
      <c r="D295" s="66"/>
      <c r="E295" s="95"/>
    </row>
    <row r="296" spans="1:5" ht="24.95" customHeight="1" x14ac:dyDescent="0.15">
      <c r="A296" s="79" t="s">
        <v>1913</v>
      </c>
      <c r="B296" s="66"/>
      <c r="C296" s="66"/>
      <c r="D296" s="66"/>
      <c r="E296" s="95"/>
    </row>
    <row r="297" spans="1:5" ht="24.95" customHeight="1" x14ac:dyDescent="0.15">
      <c r="A297" s="79" t="s">
        <v>1914</v>
      </c>
      <c r="B297" s="66"/>
      <c r="C297" s="66"/>
      <c r="D297" s="66"/>
      <c r="E297" s="95"/>
    </row>
    <row r="298" spans="1:5" ht="24.95" customHeight="1" x14ac:dyDescent="0.15">
      <c r="A298" s="79" t="s">
        <v>1915</v>
      </c>
      <c r="B298" s="66"/>
      <c r="C298" s="66"/>
      <c r="D298" s="66"/>
      <c r="E298" s="95"/>
    </row>
    <row r="299" spans="1:5" ht="24.95" customHeight="1" x14ac:dyDescent="0.15">
      <c r="A299" s="79" t="s">
        <v>1916</v>
      </c>
      <c r="B299" s="66"/>
      <c r="C299" s="66"/>
      <c r="D299" s="66"/>
      <c r="E299" s="95"/>
    </row>
    <row r="300" spans="1:5" ht="24.95" customHeight="1" x14ac:dyDescent="0.15">
      <c r="A300" s="79" t="s">
        <v>1917</v>
      </c>
      <c r="B300" s="66"/>
      <c r="C300" s="66"/>
      <c r="D300" s="66"/>
      <c r="E300" s="95"/>
    </row>
    <row r="301" spans="1:5" ht="24.95" customHeight="1" x14ac:dyDescent="0.15">
      <c r="A301" s="79" t="s">
        <v>1918</v>
      </c>
      <c r="B301" s="66"/>
      <c r="C301" s="66"/>
      <c r="D301" s="66"/>
      <c r="E301" s="95"/>
    </row>
    <row r="302" spans="1:5" ht="24.95" customHeight="1" x14ac:dyDescent="0.15">
      <c r="A302" s="79" t="s">
        <v>1919</v>
      </c>
      <c r="B302" s="66"/>
      <c r="C302" s="66"/>
      <c r="D302" s="66"/>
      <c r="E302" s="95"/>
    </row>
    <row r="303" spans="1:5" ht="24.95" customHeight="1" x14ac:dyDescent="0.15">
      <c r="A303" s="79" t="s">
        <v>1920</v>
      </c>
      <c r="B303" s="66"/>
      <c r="C303" s="66"/>
      <c r="D303" s="66"/>
      <c r="E303" s="95"/>
    </row>
    <row r="304" spans="1:5" ht="24.95" customHeight="1" x14ac:dyDescent="0.15">
      <c r="A304" s="79" t="s">
        <v>1921</v>
      </c>
      <c r="B304" s="66"/>
      <c r="C304" s="66">
        <v>0</v>
      </c>
      <c r="D304" s="66">
        <v>0</v>
      </c>
      <c r="E304" s="95"/>
    </row>
    <row r="305" spans="1:5" ht="24.95" customHeight="1" x14ac:dyDescent="0.15">
      <c r="A305" s="78" t="s">
        <v>1922</v>
      </c>
      <c r="B305" s="66">
        <v>0</v>
      </c>
      <c r="C305" s="66">
        <v>0</v>
      </c>
      <c r="D305" s="66">
        <v>0</v>
      </c>
      <c r="E305" s="95"/>
    </row>
    <row r="306" spans="1:5" ht="24.95" customHeight="1" x14ac:dyDescent="0.15">
      <c r="A306" s="79" t="s">
        <v>1923</v>
      </c>
      <c r="B306" s="66"/>
      <c r="C306" s="66">
        <v>0</v>
      </c>
      <c r="D306" s="66">
        <v>0</v>
      </c>
      <c r="E306" s="95"/>
    </row>
    <row r="307" spans="1:5" ht="24.95" customHeight="1" x14ac:dyDescent="0.15">
      <c r="A307" s="104" t="s">
        <v>338</v>
      </c>
      <c r="B307" s="66">
        <v>55285</v>
      </c>
      <c r="C307" s="66">
        <f>58426+802</f>
        <v>59228</v>
      </c>
      <c r="D307" s="66">
        <f>58126+802</f>
        <v>58928</v>
      </c>
      <c r="E307" s="95">
        <f>D307/C307*100</f>
        <v>99.49348281218343</v>
      </c>
    </row>
    <row r="308" spans="1:5" ht="24.95" customHeight="1" x14ac:dyDescent="0.15">
      <c r="A308" s="78" t="s">
        <v>1924</v>
      </c>
      <c r="B308" s="66">
        <v>0</v>
      </c>
      <c r="C308" s="66">
        <v>0</v>
      </c>
      <c r="D308" s="66">
        <v>0</v>
      </c>
      <c r="E308" s="95"/>
    </row>
    <row r="309" spans="1:5" ht="24.95" customHeight="1" x14ac:dyDescent="0.15">
      <c r="A309" s="79" t="s">
        <v>1925</v>
      </c>
      <c r="B309" s="66"/>
      <c r="C309" s="66">
        <v>0</v>
      </c>
      <c r="D309" s="66"/>
      <c r="E309" s="95"/>
    </row>
    <row r="310" spans="1:5" ht="24.95" customHeight="1" x14ac:dyDescent="0.15">
      <c r="A310" s="79" t="s">
        <v>1926</v>
      </c>
      <c r="B310" s="66"/>
      <c r="C310" s="66">
        <v>0</v>
      </c>
      <c r="D310" s="66">
        <v>0</v>
      </c>
      <c r="E310" s="95"/>
    </row>
    <row r="311" spans="1:5" ht="24.95" customHeight="1" x14ac:dyDescent="0.15">
      <c r="A311" s="78" t="s">
        <v>1927</v>
      </c>
      <c r="B311" s="66">
        <v>47522</v>
      </c>
      <c r="C311" s="66">
        <v>48732</v>
      </c>
      <c r="D311" s="66">
        <v>48732</v>
      </c>
      <c r="E311" s="95">
        <f>D311/C311*100</f>
        <v>100</v>
      </c>
    </row>
    <row r="312" spans="1:5" ht="24.95" customHeight="1" x14ac:dyDescent="0.15">
      <c r="A312" s="79" t="s">
        <v>1928</v>
      </c>
      <c r="B312" s="66">
        <v>35604</v>
      </c>
      <c r="C312" s="66">
        <v>36831</v>
      </c>
      <c r="D312" s="66">
        <v>36831</v>
      </c>
      <c r="E312" s="95">
        <f>D312/C312*100</f>
        <v>100</v>
      </c>
    </row>
    <row r="313" spans="1:5" ht="24.95" customHeight="1" x14ac:dyDescent="0.15">
      <c r="A313" s="79" t="s">
        <v>1929</v>
      </c>
      <c r="B313" s="66">
        <v>8482</v>
      </c>
      <c r="C313" s="66">
        <v>8523</v>
      </c>
      <c r="D313" s="66">
        <v>8523</v>
      </c>
      <c r="E313" s="95">
        <f>D313/C313*100</f>
        <v>100</v>
      </c>
    </row>
    <row r="314" spans="1:5" ht="24.95" customHeight="1" x14ac:dyDescent="0.15">
      <c r="A314" s="79" t="s">
        <v>1930</v>
      </c>
      <c r="B314" s="66"/>
      <c r="C314" s="66">
        <v>0</v>
      </c>
      <c r="D314" s="66">
        <v>0</v>
      </c>
      <c r="E314" s="95"/>
    </row>
    <row r="315" spans="1:5" ht="24.95" customHeight="1" x14ac:dyDescent="0.15">
      <c r="A315" s="79" t="s">
        <v>1931</v>
      </c>
      <c r="B315" s="66">
        <v>397</v>
      </c>
      <c r="C315" s="66">
        <v>397</v>
      </c>
      <c r="D315" s="66">
        <v>397</v>
      </c>
      <c r="E315" s="95">
        <f>D315/C315*100</f>
        <v>100</v>
      </c>
    </row>
    <row r="316" spans="1:5" ht="24.95" customHeight="1" x14ac:dyDescent="0.15">
      <c r="A316" s="79" t="s">
        <v>1932</v>
      </c>
      <c r="B316" s="66">
        <v>2099</v>
      </c>
      <c r="C316" s="66">
        <v>2107</v>
      </c>
      <c r="D316" s="66">
        <v>2107</v>
      </c>
      <c r="E316" s="95">
        <f>D316/C316*100</f>
        <v>100</v>
      </c>
    </row>
    <row r="317" spans="1:5" ht="24.95" customHeight="1" x14ac:dyDescent="0.15">
      <c r="A317" s="79" t="s">
        <v>1933</v>
      </c>
      <c r="B317" s="66">
        <v>69</v>
      </c>
      <c r="C317" s="66">
        <v>69</v>
      </c>
      <c r="D317" s="66">
        <v>69</v>
      </c>
      <c r="E317" s="95">
        <f>D317/C317*100</f>
        <v>100</v>
      </c>
    </row>
    <row r="318" spans="1:5" ht="24.95" customHeight="1" x14ac:dyDescent="0.15">
      <c r="A318" s="79" t="s">
        <v>1934</v>
      </c>
      <c r="B318" s="66">
        <v>137</v>
      </c>
      <c r="C318" s="66">
        <v>128</v>
      </c>
      <c r="D318" s="66">
        <v>128</v>
      </c>
      <c r="E318" s="95">
        <f>D318/C318*100</f>
        <v>100</v>
      </c>
    </row>
    <row r="319" spans="1:5" ht="24.95" customHeight="1" x14ac:dyDescent="0.15">
      <c r="A319" s="79" t="s">
        <v>1935</v>
      </c>
      <c r="B319" s="66">
        <v>734</v>
      </c>
      <c r="C319" s="66">
        <v>677</v>
      </c>
      <c r="D319" s="66">
        <v>677</v>
      </c>
      <c r="E319" s="95">
        <f>D319/C319*100</f>
        <v>100</v>
      </c>
    </row>
    <row r="320" spans="1:5" ht="24.95" customHeight="1" x14ac:dyDescent="0.15">
      <c r="A320" s="78" t="s">
        <v>1936</v>
      </c>
      <c r="B320" s="66">
        <v>0</v>
      </c>
      <c r="C320" s="66">
        <v>0</v>
      </c>
      <c r="D320" s="66">
        <v>0</v>
      </c>
      <c r="E320" s="95"/>
    </row>
    <row r="321" spans="1:5" ht="24.95" customHeight="1" x14ac:dyDescent="0.15">
      <c r="A321" s="79" t="s">
        <v>1937</v>
      </c>
      <c r="B321" s="66"/>
      <c r="C321" s="66">
        <v>0</v>
      </c>
      <c r="D321" s="66"/>
      <c r="E321" s="95"/>
    </row>
    <row r="322" spans="1:5" ht="24.95" customHeight="1" x14ac:dyDescent="0.15">
      <c r="A322" s="79" t="s">
        <v>1938</v>
      </c>
      <c r="B322" s="66"/>
      <c r="C322" s="66">
        <v>0</v>
      </c>
      <c r="D322" s="66"/>
      <c r="E322" s="95"/>
    </row>
    <row r="323" spans="1:5" ht="24.95" customHeight="1" x14ac:dyDescent="0.15">
      <c r="A323" s="79" t="s">
        <v>1939</v>
      </c>
      <c r="B323" s="66"/>
      <c r="C323" s="66">
        <v>0</v>
      </c>
      <c r="D323" s="66">
        <v>0</v>
      </c>
      <c r="E323" s="95"/>
    </row>
    <row r="324" spans="1:5" ht="24.95" customHeight="1" x14ac:dyDescent="0.15">
      <c r="A324" s="79" t="s">
        <v>1940</v>
      </c>
      <c r="B324" s="66"/>
      <c r="C324" s="66">
        <v>0</v>
      </c>
      <c r="D324" s="66">
        <v>0</v>
      </c>
      <c r="E324" s="95"/>
    </row>
    <row r="325" spans="1:5" ht="24.95" customHeight="1" x14ac:dyDescent="0.15">
      <c r="A325" s="79" t="s">
        <v>1941</v>
      </c>
      <c r="B325" s="66"/>
      <c r="C325" s="66">
        <v>0</v>
      </c>
      <c r="D325" s="66">
        <v>0</v>
      </c>
      <c r="E325" s="95"/>
    </row>
    <row r="326" spans="1:5" ht="24.95" customHeight="1" x14ac:dyDescent="0.15">
      <c r="A326" s="79" t="s">
        <v>1942</v>
      </c>
      <c r="B326" s="66"/>
      <c r="C326" s="66">
        <v>0</v>
      </c>
      <c r="D326" s="66">
        <v>0</v>
      </c>
      <c r="E326" s="95"/>
    </row>
    <row r="327" spans="1:5" ht="24.95" customHeight="1" x14ac:dyDescent="0.15">
      <c r="A327" s="78" t="s">
        <v>1943</v>
      </c>
      <c r="B327" s="66">
        <v>2304</v>
      </c>
      <c r="C327" s="66">
        <v>2543</v>
      </c>
      <c r="D327" s="66">
        <v>2543</v>
      </c>
      <c r="E327" s="95">
        <f>D327/C327*100</f>
        <v>100</v>
      </c>
    </row>
    <row r="328" spans="1:5" ht="24.95" customHeight="1" x14ac:dyDescent="0.15">
      <c r="A328" s="79" t="s">
        <v>1944</v>
      </c>
      <c r="B328" s="66">
        <v>2254</v>
      </c>
      <c r="C328" s="66">
        <v>2278</v>
      </c>
      <c r="D328" s="66">
        <v>2278</v>
      </c>
      <c r="E328" s="95">
        <f>D328/C328*100</f>
        <v>100</v>
      </c>
    </row>
    <row r="329" spans="1:5" ht="24.95" customHeight="1" x14ac:dyDescent="0.15">
      <c r="A329" s="79" t="s">
        <v>1945</v>
      </c>
      <c r="B329" s="66">
        <v>19</v>
      </c>
      <c r="C329" s="66">
        <v>225</v>
      </c>
      <c r="D329" s="66">
        <v>225</v>
      </c>
      <c r="E329" s="95">
        <f>D329/C329*100</f>
        <v>100</v>
      </c>
    </row>
    <row r="330" spans="1:5" ht="24.95" customHeight="1" x14ac:dyDescent="0.15">
      <c r="A330" s="79" t="s">
        <v>1946</v>
      </c>
      <c r="B330" s="66"/>
      <c r="C330" s="66">
        <v>0</v>
      </c>
      <c r="D330" s="66">
        <v>0</v>
      </c>
      <c r="E330" s="95"/>
    </row>
    <row r="331" spans="1:5" ht="24.95" customHeight="1" x14ac:dyDescent="0.15">
      <c r="A331" s="79" t="s">
        <v>1947</v>
      </c>
      <c r="B331" s="66"/>
      <c r="C331" s="66">
        <v>0</v>
      </c>
      <c r="D331" s="66">
        <v>0</v>
      </c>
      <c r="E331" s="95"/>
    </row>
    <row r="332" spans="1:5" ht="24.95" customHeight="1" x14ac:dyDescent="0.15">
      <c r="A332" s="79" t="s">
        <v>1948</v>
      </c>
      <c r="B332" s="66">
        <v>21</v>
      </c>
      <c r="C332" s="66">
        <v>21</v>
      </c>
      <c r="D332" s="66">
        <v>21</v>
      </c>
      <c r="E332" s="95">
        <f>D332/C332*100</f>
        <v>100</v>
      </c>
    </row>
    <row r="333" spans="1:5" ht="24.95" customHeight="1" x14ac:dyDescent="0.15">
      <c r="A333" s="79" t="s">
        <v>1949</v>
      </c>
      <c r="B333" s="66"/>
      <c r="C333" s="66">
        <v>0</v>
      </c>
      <c r="D333" s="66">
        <v>0</v>
      </c>
      <c r="E333" s="95"/>
    </row>
    <row r="334" spans="1:5" ht="24.95" customHeight="1" x14ac:dyDescent="0.15">
      <c r="A334" s="79" t="s">
        <v>1950</v>
      </c>
      <c r="B334" s="66">
        <v>10</v>
      </c>
      <c r="C334" s="66">
        <v>19</v>
      </c>
      <c r="D334" s="66">
        <v>19</v>
      </c>
      <c r="E334" s="95">
        <f>D334/C334*100</f>
        <v>100</v>
      </c>
    </row>
    <row r="335" spans="1:5" ht="24.95" customHeight="1" x14ac:dyDescent="0.15">
      <c r="A335" s="78" t="s">
        <v>1951</v>
      </c>
      <c r="B335" s="66">
        <v>2627</v>
      </c>
      <c r="C335" s="66">
        <v>3412</v>
      </c>
      <c r="D335" s="66">
        <v>3412</v>
      </c>
      <c r="E335" s="95">
        <f>D335/C335*100</f>
        <v>100</v>
      </c>
    </row>
    <row r="336" spans="1:5" ht="24.95" customHeight="1" x14ac:dyDescent="0.15">
      <c r="A336" s="79" t="s">
        <v>1952</v>
      </c>
      <c r="B336" s="66">
        <v>2408</v>
      </c>
      <c r="C336" s="66">
        <v>2555</v>
      </c>
      <c r="D336" s="66">
        <v>2555</v>
      </c>
      <c r="E336" s="95">
        <f>D336/C336*100</f>
        <v>100</v>
      </c>
    </row>
    <row r="337" spans="1:5" ht="24.95" customHeight="1" x14ac:dyDescent="0.15">
      <c r="A337" s="79" t="s">
        <v>1953</v>
      </c>
      <c r="B337" s="66">
        <v>219</v>
      </c>
      <c r="C337" s="66">
        <v>763</v>
      </c>
      <c r="D337" s="66">
        <v>763</v>
      </c>
      <c r="E337" s="95">
        <f>D337/C337*100</f>
        <v>100</v>
      </c>
    </row>
    <row r="338" spans="1:5" ht="24.95" customHeight="1" x14ac:dyDescent="0.15">
      <c r="A338" s="79" t="s">
        <v>1954</v>
      </c>
      <c r="B338" s="66"/>
      <c r="C338" s="66">
        <v>0</v>
      </c>
      <c r="D338" s="66">
        <v>0</v>
      </c>
      <c r="E338" s="95"/>
    </row>
    <row r="339" spans="1:5" ht="24.95" customHeight="1" x14ac:dyDescent="0.15">
      <c r="A339" s="79" t="s">
        <v>1955</v>
      </c>
      <c r="B339" s="66"/>
      <c r="C339" s="66">
        <v>0</v>
      </c>
      <c r="D339" s="66">
        <v>0</v>
      </c>
      <c r="E339" s="95"/>
    </row>
    <row r="340" spans="1:5" ht="24.95" customHeight="1" x14ac:dyDescent="0.15">
      <c r="A340" s="79" t="s">
        <v>1956</v>
      </c>
      <c r="B340" s="66"/>
      <c r="C340" s="66">
        <v>0</v>
      </c>
      <c r="D340" s="66">
        <v>0</v>
      </c>
      <c r="E340" s="95"/>
    </row>
    <row r="341" spans="1:5" ht="24.95" customHeight="1" x14ac:dyDescent="0.15">
      <c r="A341" s="79" t="s">
        <v>1957</v>
      </c>
      <c r="B341" s="66"/>
      <c r="C341" s="66">
        <v>0</v>
      </c>
      <c r="D341" s="66">
        <v>0</v>
      </c>
      <c r="E341" s="95"/>
    </row>
    <row r="342" spans="1:5" ht="24.95" customHeight="1" x14ac:dyDescent="0.15">
      <c r="A342" s="79" t="s">
        <v>1958</v>
      </c>
      <c r="B342" s="66"/>
      <c r="C342" s="66">
        <v>0</v>
      </c>
      <c r="D342" s="66">
        <v>0</v>
      </c>
      <c r="E342" s="95"/>
    </row>
    <row r="343" spans="1:5" ht="24.95" customHeight="1" x14ac:dyDescent="0.15">
      <c r="A343" s="79" t="s">
        <v>1959</v>
      </c>
      <c r="B343" s="66"/>
      <c r="C343" s="66">
        <v>94</v>
      </c>
      <c r="D343" s="66">
        <v>94</v>
      </c>
      <c r="E343" s="95">
        <f>D343/C343*100</f>
        <v>100</v>
      </c>
    </row>
    <row r="344" spans="1:5" ht="24.95" customHeight="1" x14ac:dyDescent="0.15">
      <c r="A344" s="78" t="s">
        <v>1960</v>
      </c>
      <c r="B344" s="66">
        <v>1228</v>
      </c>
      <c r="C344" s="66">
        <v>1484</v>
      </c>
      <c r="D344" s="66">
        <v>1484</v>
      </c>
      <c r="E344" s="95">
        <f>D344/C344*100</f>
        <v>100</v>
      </c>
    </row>
    <row r="345" spans="1:5" ht="24.95" customHeight="1" x14ac:dyDescent="0.15">
      <c r="A345" s="79" t="s">
        <v>1961</v>
      </c>
      <c r="B345" s="66">
        <v>980</v>
      </c>
      <c r="C345" s="66">
        <v>1026</v>
      </c>
      <c r="D345" s="66">
        <v>1026</v>
      </c>
      <c r="E345" s="95">
        <f>D345/C345*100</f>
        <v>100</v>
      </c>
    </row>
    <row r="346" spans="1:5" ht="24.95" customHeight="1" x14ac:dyDescent="0.15">
      <c r="A346" s="79" t="s">
        <v>1962</v>
      </c>
      <c r="B346" s="66">
        <v>58</v>
      </c>
      <c r="C346" s="66">
        <v>265</v>
      </c>
      <c r="D346" s="66">
        <v>265</v>
      </c>
      <c r="E346" s="95">
        <f>D346/C346*100</f>
        <v>100</v>
      </c>
    </row>
    <row r="347" spans="1:5" ht="24.95" customHeight="1" x14ac:dyDescent="0.15">
      <c r="A347" s="79" t="s">
        <v>1963</v>
      </c>
      <c r="B347" s="66"/>
      <c r="C347" s="66">
        <v>0</v>
      </c>
      <c r="D347" s="66">
        <v>0</v>
      </c>
      <c r="E347" s="95"/>
    </row>
    <row r="348" spans="1:5" ht="24.95" customHeight="1" x14ac:dyDescent="0.15">
      <c r="A348" s="79" t="s">
        <v>1964</v>
      </c>
      <c r="B348" s="66"/>
      <c r="C348" s="66">
        <v>0</v>
      </c>
      <c r="D348" s="66">
        <v>0</v>
      </c>
      <c r="E348" s="95"/>
    </row>
    <row r="349" spans="1:5" ht="24.95" customHeight="1" x14ac:dyDescent="0.15">
      <c r="A349" s="79" t="s">
        <v>1965</v>
      </c>
      <c r="B349" s="66">
        <v>4</v>
      </c>
      <c r="C349" s="66">
        <v>4</v>
      </c>
      <c r="D349" s="66">
        <v>4</v>
      </c>
      <c r="E349" s="95">
        <f>D349/C349*100</f>
        <v>100</v>
      </c>
    </row>
    <row r="350" spans="1:5" ht="24.95" customHeight="1" x14ac:dyDescent="0.15">
      <c r="A350" s="79" t="s">
        <v>1966</v>
      </c>
      <c r="B350" s="66">
        <v>90</v>
      </c>
      <c r="C350" s="66">
        <v>90</v>
      </c>
      <c r="D350" s="66">
        <v>90</v>
      </c>
      <c r="E350" s="95">
        <f>D350/C350*100</f>
        <v>100</v>
      </c>
    </row>
    <row r="351" spans="1:5" ht="24.95" customHeight="1" x14ac:dyDescent="0.15">
      <c r="A351" s="79" t="s">
        <v>1967</v>
      </c>
      <c r="B351" s="66">
        <v>27</v>
      </c>
      <c r="C351" s="66">
        <v>27</v>
      </c>
      <c r="D351" s="66">
        <v>27</v>
      </c>
      <c r="E351" s="95">
        <f>D351/C351*100</f>
        <v>100</v>
      </c>
    </row>
    <row r="352" spans="1:5" ht="24.95" customHeight="1" x14ac:dyDescent="0.15">
      <c r="A352" s="79" t="s">
        <v>1968</v>
      </c>
      <c r="B352" s="66"/>
      <c r="C352" s="66">
        <v>0</v>
      </c>
      <c r="D352" s="66">
        <v>0</v>
      </c>
      <c r="E352" s="95"/>
    </row>
    <row r="353" spans="1:5" ht="24.95" customHeight="1" x14ac:dyDescent="0.15">
      <c r="A353" s="79" t="s">
        <v>1969</v>
      </c>
      <c r="B353" s="66"/>
      <c r="C353" s="66">
        <v>0</v>
      </c>
      <c r="D353" s="66">
        <v>0</v>
      </c>
      <c r="E353" s="95"/>
    </row>
    <row r="354" spans="1:5" ht="24.95" customHeight="1" x14ac:dyDescent="0.15">
      <c r="A354" s="79" t="s">
        <v>1970</v>
      </c>
      <c r="B354" s="66">
        <v>1</v>
      </c>
      <c r="C354" s="66">
        <v>1</v>
      </c>
      <c r="D354" s="66">
        <v>1</v>
      </c>
      <c r="E354" s="95">
        <f>D354/C354*100</f>
        <v>100</v>
      </c>
    </row>
    <row r="355" spans="1:5" ht="24.95" customHeight="1" x14ac:dyDescent="0.15">
      <c r="A355" s="79" t="s">
        <v>1971</v>
      </c>
      <c r="B355" s="66"/>
      <c r="C355" s="66">
        <v>0</v>
      </c>
      <c r="D355" s="66">
        <v>0</v>
      </c>
      <c r="E355" s="95"/>
    </row>
    <row r="356" spans="1:5" ht="24.95" customHeight="1" x14ac:dyDescent="0.15">
      <c r="A356" s="79" t="s">
        <v>1972</v>
      </c>
      <c r="B356" s="66"/>
      <c r="C356" s="66">
        <v>0</v>
      </c>
      <c r="D356" s="66">
        <v>0</v>
      </c>
      <c r="E356" s="95"/>
    </row>
    <row r="357" spans="1:5" ht="24.95" customHeight="1" x14ac:dyDescent="0.15">
      <c r="A357" s="79" t="s">
        <v>1973</v>
      </c>
      <c r="B357" s="66"/>
      <c r="C357" s="66">
        <v>0</v>
      </c>
      <c r="D357" s="66">
        <v>0</v>
      </c>
      <c r="E357" s="95"/>
    </row>
    <row r="358" spans="1:5" ht="24.95" customHeight="1" x14ac:dyDescent="0.15">
      <c r="A358" s="79" t="s">
        <v>1974</v>
      </c>
      <c r="B358" s="66">
        <v>68</v>
      </c>
      <c r="C358" s="66">
        <v>71</v>
      </c>
      <c r="D358" s="66">
        <v>71</v>
      </c>
      <c r="E358" s="95">
        <f>D358/C358*100</f>
        <v>100</v>
      </c>
    </row>
    <row r="359" spans="1:5" ht="24.95" customHeight="1" x14ac:dyDescent="0.15">
      <c r="A359" s="79" t="s">
        <v>1975</v>
      </c>
      <c r="B359" s="66"/>
      <c r="C359" s="66">
        <v>0</v>
      </c>
      <c r="D359" s="66">
        <v>0</v>
      </c>
      <c r="E359" s="95"/>
    </row>
    <row r="360" spans="1:5" ht="24.95" customHeight="1" x14ac:dyDescent="0.15">
      <c r="A360" s="78" t="s">
        <v>1976</v>
      </c>
      <c r="B360" s="66">
        <v>0</v>
      </c>
      <c r="C360" s="66">
        <v>0</v>
      </c>
      <c r="D360" s="66">
        <v>0</v>
      </c>
      <c r="E360" s="95"/>
    </row>
    <row r="361" spans="1:5" ht="24.95" customHeight="1" x14ac:dyDescent="0.15">
      <c r="A361" s="79" t="s">
        <v>1977</v>
      </c>
      <c r="B361" s="66"/>
      <c r="C361" s="66">
        <v>0</v>
      </c>
      <c r="D361" s="66">
        <v>0</v>
      </c>
      <c r="E361" s="95"/>
    </row>
    <row r="362" spans="1:5" ht="24.95" customHeight="1" x14ac:dyDescent="0.15">
      <c r="A362" s="79" t="s">
        <v>1978</v>
      </c>
      <c r="B362" s="66"/>
      <c r="C362" s="66">
        <v>0</v>
      </c>
      <c r="D362" s="66">
        <v>0</v>
      </c>
      <c r="E362" s="95"/>
    </row>
    <row r="363" spans="1:5" ht="24.95" customHeight="1" x14ac:dyDescent="0.15">
      <c r="A363" s="79" t="s">
        <v>1979</v>
      </c>
      <c r="B363" s="66"/>
      <c r="C363" s="66">
        <v>0</v>
      </c>
      <c r="D363" s="66">
        <v>0</v>
      </c>
      <c r="E363" s="95"/>
    </row>
    <row r="364" spans="1:5" ht="24.95" customHeight="1" x14ac:dyDescent="0.15">
      <c r="A364" s="79" t="s">
        <v>1980</v>
      </c>
      <c r="B364" s="66"/>
      <c r="C364" s="66">
        <v>0</v>
      </c>
      <c r="D364" s="66">
        <v>0</v>
      </c>
      <c r="E364" s="95"/>
    </row>
    <row r="365" spans="1:5" ht="24.95" customHeight="1" x14ac:dyDescent="0.15">
      <c r="A365" s="79" t="s">
        <v>1981</v>
      </c>
      <c r="B365" s="66"/>
      <c r="C365" s="66">
        <v>0</v>
      </c>
      <c r="D365" s="66">
        <v>0</v>
      </c>
      <c r="E365" s="95"/>
    </row>
    <row r="366" spans="1:5" ht="24.95" customHeight="1" x14ac:dyDescent="0.15">
      <c r="A366" s="79" t="s">
        <v>1982</v>
      </c>
      <c r="B366" s="66"/>
      <c r="C366" s="66">
        <v>0</v>
      </c>
      <c r="D366" s="66">
        <v>0</v>
      </c>
      <c r="E366" s="95"/>
    </row>
    <row r="367" spans="1:5" ht="24.95" customHeight="1" x14ac:dyDescent="0.15">
      <c r="A367" s="79" t="s">
        <v>1983</v>
      </c>
      <c r="B367" s="66"/>
      <c r="C367" s="66">
        <v>0</v>
      </c>
      <c r="D367" s="66">
        <v>0</v>
      </c>
      <c r="E367" s="95"/>
    </row>
    <row r="368" spans="1:5" ht="24.95" customHeight="1" x14ac:dyDescent="0.15">
      <c r="A368" s="79" t="s">
        <v>1984</v>
      </c>
      <c r="B368" s="66"/>
      <c r="C368" s="66">
        <v>0</v>
      </c>
      <c r="D368" s="66">
        <v>0</v>
      </c>
      <c r="E368" s="95"/>
    </row>
    <row r="369" spans="1:5" ht="24.95" customHeight="1" x14ac:dyDescent="0.15">
      <c r="A369" s="79" t="s">
        <v>1985</v>
      </c>
      <c r="B369" s="66"/>
      <c r="C369" s="66">
        <v>0</v>
      </c>
      <c r="D369" s="66">
        <v>0</v>
      </c>
      <c r="E369" s="95"/>
    </row>
    <row r="370" spans="1:5" ht="24.95" customHeight="1" x14ac:dyDescent="0.15">
      <c r="A370" s="78" t="s">
        <v>1986</v>
      </c>
      <c r="B370" s="66">
        <v>1590</v>
      </c>
      <c r="C370" s="66">
        <v>1648</v>
      </c>
      <c r="D370" s="66">
        <v>1648</v>
      </c>
      <c r="E370" s="95">
        <f>D370/C370*100</f>
        <v>100</v>
      </c>
    </row>
    <row r="371" spans="1:5" ht="24.95" customHeight="1" x14ac:dyDescent="0.15">
      <c r="A371" s="79" t="s">
        <v>1987</v>
      </c>
      <c r="B371" s="66">
        <v>1586</v>
      </c>
      <c r="C371" s="66">
        <v>1643</v>
      </c>
      <c r="D371" s="66">
        <v>1643</v>
      </c>
      <c r="E371" s="95">
        <f>D371/C371*100</f>
        <v>100</v>
      </c>
    </row>
    <row r="372" spans="1:5" ht="24.95" customHeight="1" x14ac:dyDescent="0.15">
      <c r="A372" s="79" t="s">
        <v>1988</v>
      </c>
      <c r="B372" s="66"/>
      <c r="C372" s="66">
        <v>0</v>
      </c>
      <c r="D372" s="66">
        <v>0</v>
      </c>
      <c r="E372" s="95"/>
    </row>
    <row r="373" spans="1:5" ht="24.95" customHeight="1" x14ac:dyDescent="0.15">
      <c r="A373" s="79" t="s">
        <v>1989</v>
      </c>
      <c r="B373" s="66"/>
      <c r="C373" s="66">
        <v>0</v>
      </c>
      <c r="D373" s="66">
        <v>0</v>
      </c>
      <c r="E373" s="95"/>
    </row>
    <row r="374" spans="1:5" ht="24.95" customHeight="1" x14ac:dyDescent="0.15">
      <c r="A374" s="79" t="s">
        <v>1990</v>
      </c>
      <c r="B374" s="66"/>
      <c r="C374" s="66">
        <v>0</v>
      </c>
      <c r="D374" s="66">
        <v>0</v>
      </c>
      <c r="E374" s="95"/>
    </row>
    <row r="375" spans="1:5" ht="24.95" customHeight="1" x14ac:dyDescent="0.15">
      <c r="A375" s="79" t="s">
        <v>1991</v>
      </c>
      <c r="B375" s="66"/>
      <c r="C375" s="66">
        <v>0</v>
      </c>
      <c r="D375" s="66">
        <v>0</v>
      </c>
      <c r="E375" s="95"/>
    </row>
    <row r="376" spans="1:5" ht="24.95" customHeight="1" x14ac:dyDescent="0.15">
      <c r="A376" s="79" t="s">
        <v>1992</v>
      </c>
      <c r="B376" s="66"/>
      <c r="C376" s="66">
        <v>0</v>
      </c>
      <c r="D376" s="66">
        <v>0</v>
      </c>
      <c r="E376" s="95"/>
    </row>
    <row r="377" spans="1:5" ht="24.95" customHeight="1" x14ac:dyDescent="0.15">
      <c r="A377" s="79" t="s">
        <v>1993</v>
      </c>
      <c r="B377" s="66"/>
      <c r="C377" s="66">
        <v>0</v>
      </c>
      <c r="D377" s="66">
        <v>0</v>
      </c>
      <c r="E377" s="95"/>
    </row>
    <row r="378" spans="1:5" ht="24.95" customHeight="1" x14ac:dyDescent="0.15">
      <c r="A378" s="79" t="s">
        <v>1994</v>
      </c>
      <c r="B378" s="66"/>
      <c r="C378" s="66">
        <v>0</v>
      </c>
      <c r="D378" s="66">
        <v>0</v>
      </c>
      <c r="E378" s="95"/>
    </row>
    <row r="379" spans="1:5" ht="24.95" customHeight="1" x14ac:dyDescent="0.15">
      <c r="A379" s="79" t="s">
        <v>1995</v>
      </c>
      <c r="B379" s="66">
        <v>4</v>
      </c>
      <c r="C379" s="66">
        <v>5</v>
      </c>
      <c r="D379" s="66">
        <v>5</v>
      </c>
      <c r="E379" s="95">
        <f>D379/C379*100</f>
        <v>100</v>
      </c>
    </row>
    <row r="380" spans="1:5" ht="24.95" customHeight="1" x14ac:dyDescent="0.15">
      <c r="A380" s="78" t="s">
        <v>1996</v>
      </c>
      <c r="B380" s="66">
        <v>0</v>
      </c>
      <c r="C380" s="66">
        <v>0</v>
      </c>
      <c r="D380" s="66">
        <v>0</v>
      </c>
      <c r="E380" s="95"/>
    </row>
    <row r="381" spans="1:5" ht="24.95" customHeight="1" x14ac:dyDescent="0.15">
      <c r="A381" s="79" t="s">
        <v>1997</v>
      </c>
      <c r="B381" s="66"/>
      <c r="C381" s="66">
        <v>0</v>
      </c>
      <c r="D381" s="66">
        <v>0</v>
      </c>
      <c r="E381" s="95"/>
    </row>
    <row r="382" spans="1:5" ht="24.95" customHeight="1" x14ac:dyDescent="0.15">
      <c r="A382" s="79" t="s">
        <v>1998</v>
      </c>
      <c r="B382" s="66"/>
      <c r="C382" s="66">
        <v>0</v>
      </c>
      <c r="D382" s="66">
        <v>0</v>
      </c>
      <c r="E382" s="95"/>
    </row>
    <row r="383" spans="1:5" ht="24.95" customHeight="1" x14ac:dyDescent="0.15">
      <c r="A383" s="79" t="s">
        <v>1999</v>
      </c>
      <c r="B383" s="66"/>
      <c r="C383" s="66">
        <v>0</v>
      </c>
      <c r="D383" s="66">
        <v>0</v>
      </c>
      <c r="E383" s="95"/>
    </row>
    <row r="384" spans="1:5" ht="24.95" customHeight="1" x14ac:dyDescent="0.15">
      <c r="A384" s="79" t="s">
        <v>2000</v>
      </c>
      <c r="B384" s="66"/>
      <c r="C384" s="66">
        <v>0</v>
      </c>
      <c r="D384" s="66">
        <v>0</v>
      </c>
      <c r="E384" s="95"/>
    </row>
    <row r="385" spans="1:5" ht="24.95" customHeight="1" x14ac:dyDescent="0.15">
      <c r="A385" s="79" t="s">
        <v>2001</v>
      </c>
      <c r="B385" s="66"/>
      <c r="C385" s="66">
        <v>0</v>
      </c>
      <c r="D385" s="66">
        <v>0</v>
      </c>
      <c r="E385" s="95"/>
    </row>
    <row r="386" spans="1:5" ht="24.95" customHeight="1" x14ac:dyDescent="0.15">
      <c r="A386" s="79" t="s">
        <v>2002</v>
      </c>
      <c r="B386" s="66"/>
      <c r="C386" s="66">
        <v>0</v>
      </c>
      <c r="D386" s="66">
        <v>0</v>
      </c>
      <c r="E386" s="95"/>
    </row>
    <row r="387" spans="1:5" ht="24.95" customHeight="1" x14ac:dyDescent="0.15">
      <c r="A387" s="79" t="s">
        <v>2003</v>
      </c>
      <c r="B387" s="66"/>
      <c r="C387" s="66">
        <v>0</v>
      </c>
      <c r="D387" s="66"/>
      <c r="E387" s="95"/>
    </row>
    <row r="388" spans="1:5" ht="24.95" customHeight="1" x14ac:dyDescent="0.15">
      <c r="A388" s="78" t="s">
        <v>2004</v>
      </c>
      <c r="B388" s="66">
        <v>0</v>
      </c>
      <c r="C388" s="66">
        <v>0</v>
      </c>
      <c r="D388" s="66">
        <v>0</v>
      </c>
      <c r="E388" s="95"/>
    </row>
    <row r="389" spans="1:5" ht="24.95" customHeight="1" x14ac:dyDescent="0.15">
      <c r="A389" s="79" t="s">
        <v>2005</v>
      </c>
      <c r="B389" s="66"/>
      <c r="C389" s="66">
        <v>0</v>
      </c>
      <c r="D389" s="66">
        <v>0</v>
      </c>
      <c r="E389" s="95"/>
    </row>
    <row r="390" spans="1:5" ht="24.95" customHeight="1" x14ac:dyDescent="0.15">
      <c r="A390" s="79" t="s">
        <v>2006</v>
      </c>
      <c r="B390" s="66"/>
      <c r="C390" s="66">
        <v>0</v>
      </c>
      <c r="D390" s="66">
        <v>0</v>
      </c>
      <c r="E390" s="95"/>
    </row>
    <row r="391" spans="1:5" ht="24.95" customHeight="1" x14ac:dyDescent="0.15">
      <c r="A391" s="79" t="s">
        <v>2007</v>
      </c>
      <c r="B391" s="66"/>
      <c r="C391" s="66">
        <v>0</v>
      </c>
      <c r="D391" s="66">
        <v>0</v>
      </c>
      <c r="E391" s="95"/>
    </row>
    <row r="392" spans="1:5" ht="24.95" customHeight="1" x14ac:dyDescent="0.15">
      <c r="A392" s="79" t="s">
        <v>2008</v>
      </c>
      <c r="B392" s="66"/>
      <c r="C392" s="66">
        <v>0</v>
      </c>
      <c r="D392" s="66">
        <v>0</v>
      </c>
      <c r="E392" s="95"/>
    </row>
    <row r="393" spans="1:5" ht="24.95" customHeight="1" x14ac:dyDescent="0.15">
      <c r="A393" s="79" t="s">
        <v>2009</v>
      </c>
      <c r="B393" s="66"/>
      <c r="C393" s="66">
        <v>0</v>
      </c>
      <c r="D393" s="66">
        <v>0</v>
      </c>
      <c r="E393" s="95"/>
    </row>
    <row r="394" spans="1:5" ht="24.95" customHeight="1" x14ac:dyDescent="0.15">
      <c r="A394" s="78" t="s">
        <v>2010</v>
      </c>
      <c r="B394" s="66">
        <v>14</v>
      </c>
      <c r="C394" s="66">
        <f>607+802</f>
        <v>1409</v>
      </c>
      <c r="D394" s="66">
        <f>307+802</f>
        <v>1109</v>
      </c>
      <c r="E394" s="95">
        <f>D394/C394*100</f>
        <v>78.708303761533</v>
      </c>
    </row>
    <row r="395" spans="1:5" ht="24.95" customHeight="1" x14ac:dyDescent="0.15">
      <c r="A395" s="79" t="s">
        <v>2011</v>
      </c>
      <c r="B395" s="66">
        <v>14</v>
      </c>
      <c r="C395" s="66">
        <f>607+802</f>
        <v>1409</v>
      </c>
      <c r="D395" s="66">
        <f>307+802</f>
        <v>1109</v>
      </c>
      <c r="E395" s="95">
        <f>D395/C395*100</f>
        <v>78.708303761533</v>
      </c>
    </row>
    <row r="396" spans="1:5" ht="24.95" customHeight="1" x14ac:dyDescent="0.15">
      <c r="A396" s="104" t="s">
        <v>427</v>
      </c>
      <c r="B396" s="66">
        <v>90675</v>
      </c>
      <c r="C396" s="66">
        <v>103855</v>
      </c>
      <c r="D396" s="66">
        <v>101069</v>
      </c>
      <c r="E396" s="95">
        <f>D396/C396*100</f>
        <v>97.31741370179577</v>
      </c>
    </row>
    <row r="397" spans="1:5" ht="24.95" customHeight="1" x14ac:dyDescent="0.15">
      <c r="A397" s="78" t="s">
        <v>2012</v>
      </c>
      <c r="B397" s="66">
        <v>1345</v>
      </c>
      <c r="C397" s="66">
        <v>1629</v>
      </c>
      <c r="D397" s="66">
        <v>1629</v>
      </c>
      <c r="E397" s="95">
        <f>D397/C397*100</f>
        <v>100</v>
      </c>
    </row>
    <row r="398" spans="1:5" ht="24.95" customHeight="1" x14ac:dyDescent="0.15">
      <c r="A398" s="79" t="s">
        <v>2013</v>
      </c>
      <c r="B398" s="66">
        <v>1251</v>
      </c>
      <c r="C398" s="66">
        <v>1273</v>
      </c>
      <c r="D398" s="66">
        <v>1273</v>
      </c>
      <c r="E398" s="95">
        <f>D398/C398*100</f>
        <v>100</v>
      </c>
    </row>
    <row r="399" spans="1:5" ht="24.95" customHeight="1" x14ac:dyDescent="0.15">
      <c r="A399" s="79" t="s">
        <v>2014</v>
      </c>
      <c r="B399" s="66"/>
      <c r="C399" s="66">
        <v>30</v>
      </c>
      <c r="D399" s="66">
        <v>30</v>
      </c>
      <c r="E399" s="95">
        <f>D399/C399*100</f>
        <v>100</v>
      </c>
    </row>
    <row r="400" spans="1:5" ht="24.95" customHeight="1" x14ac:dyDescent="0.15">
      <c r="A400" s="79" t="s">
        <v>2015</v>
      </c>
      <c r="B400" s="66"/>
      <c r="C400" s="66">
        <v>39</v>
      </c>
      <c r="D400" s="66">
        <v>39</v>
      </c>
      <c r="E400" s="95">
        <f>D400/C400*100</f>
        <v>100</v>
      </c>
    </row>
    <row r="401" spans="1:5" ht="24.95" customHeight="1" x14ac:dyDescent="0.15">
      <c r="A401" s="79" t="s">
        <v>2016</v>
      </c>
      <c r="B401" s="66">
        <v>94</v>
      </c>
      <c r="C401" s="66">
        <v>287</v>
      </c>
      <c r="D401" s="66">
        <v>287</v>
      </c>
      <c r="E401" s="95">
        <f>D401/C401*100</f>
        <v>100</v>
      </c>
    </row>
    <row r="402" spans="1:5" ht="24.95" customHeight="1" x14ac:dyDescent="0.15">
      <c r="A402" s="78" t="s">
        <v>2017</v>
      </c>
      <c r="B402" s="66">
        <v>64967</v>
      </c>
      <c r="C402" s="66">
        <v>68168</v>
      </c>
      <c r="D402" s="66">
        <v>68154</v>
      </c>
      <c r="E402" s="95">
        <f>D402/C402*100</f>
        <v>99.9794625044009</v>
      </c>
    </row>
    <row r="403" spans="1:5" ht="24.95" customHeight="1" x14ac:dyDescent="0.15">
      <c r="A403" s="79" t="s">
        <v>2018</v>
      </c>
      <c r="B403" s="66">
        <v>1433</v>
      </c>
      <c r="C403" s="66">
        <v>1680</v>
      </c>
      <c r="D403" s="66">
        <v>1680</v>
      </c>
      <c r="E403" s="95">
        <f>D403/C403*100</f>
        <v>100</v>
      </c>
    </row>
    <row r="404" spans="1:5" ht="24.95" customHeight="1" x14ac:dyDescent="0.15">
      <c r="A404" s="79" t="s">
        <v>2019</v>
      </c>
      <c r="B404" s="66">
        <v>6899</v>
      </c>
      <c r="C404" s="66">
        <v>2242</v>
      </c>
      <c r="D404" s="66">
        <v>2242</v>
      </c>
      <c r="E404" s="95">
        <f>D404/C404*100</f>
        <v>100</v>
      </c>
    </row>
    <row r="405" spans="1:5" ht="24.95" customHeight="1" x14ac:dyDescent="0.15">
      <c r="A405" s="79" t="s">
        <v>2020</v>
      </c>
      <c r="B405" s="66">
        <v>12584</v>
      </c>
      <c r="C405" s="66">
        <v>14172</v>
      </c>
      <c r="D405" s="66">
        <v>14172</v>
      </c>
      <c r="E405" s="95">
        <f>D405/C405*100</f>
        <v>100</v>
      </c>
    </row>
    <row r="406" spans="1:5" ht="24.95" customHeight="1" x14ac:dyDescent="0.15">
      <c r="A406" s="79" t="s">
        <v>2021</v>
      </c>
      <c r="B406" s="66">
        <v>15424</v>
      </c>
      <c r="C406" s="66">
        <v>16530</v>
      </c>
      <c r="D406" s="66">
        <v>16516</v>
      </c>
      <c r="E406" s="95">
        <f>D406/C406*100</f>
        <v>99.91530550514217</v>
      </c>
    </row>
    <row r="407" spans="1:5" ht="24.95" customHeight="1" x14ac:dyDescent="0.15">
      <c r="A407" s="79" t="s">
        <v>2022</v>
      </c>
      <c r="B407" s="66">
        <v>28627</v>
      </c>
      <c r="C407" s="66">
        <v>33360</v>
      </c>
      <c r="D407" s="66">
        <v>33360</v>
      </c>
      <c r="E407" s="95">
        <f>D407/C407*100</f>
        <v>100</v>
      </c>
    </row>
    <row r="408" spans="1:5" ht="24.95" customHeight="1" x14ac:dyDescent="0.15">
      <c r="A408" s="79" t="s">
        <v>2023</v>
      </c>
      <c r="B408" s="66"/>
      <c r="C408" s="66">
        <v>0</v>
      </c>
      <c r="D408" s="66">
        <v>0</v>
      </c>
      <c r="E408" s="95"/>
    </row>
    <row r="409" spans="1:5" ht="24.95" customHeight="1" x14ac:dyDescent="0.15">
      <c r="A409" s="79" t="s">
        <v>2024</v>
      </c>
      <c r="B409" s="66"/>
      <c r="C409" s="66">
        <v>0</v>
      </c>
      <c r="D409" s="66">
        <v>0</v>
      </c>
      <c r="E409" s="95"/>
    </row>
    <row r="410" spans="1:5" ht="24.95" customHeight="1" x14ac:dyDescent="0.15">
      <c r="A410" s="79" t="s">
        <v>2025</v>
      </c>
      <c r="B410" s="66"/>
      <c r="C410" s="66">
        <v>184</v>
      </c>
      <c r="D410" s="66">
        <v>184</v>
      </c>
      <c r="E410" s="95">
        <f>D410/C410*100</f>
        <v>100</v>
      </c>
    </row>
    <row r="411" spans="1:5" ht="24.95" customHeight="1" x14ac:dyDescent="0.15">
      <c r="A411" s="78" t="s">
        <v>2026</v>
      </c>
      <c r="B411" s="66">
        <v>11950</v>
      </c>
      <c r="C411" s="66">
        <v>15394</v>
      </c>
      <c r="D411" s="66">
        <v>15394</v>
      </c>
      <c r="E411" s="95">
        <f>D411/C411*100</f>
        <v>100</v>
      </c>
    </row>
    <row r="412" spans="1:5" ht="24.95" customHeight="1" x14ac:dyDescent="0.15">
      <c r="A412" s="79" t="s">
        <v>2027</v>
      </c>
      <c r="B412" s="66"/>
      <c r="C412" s="66">
        <v>0</v>
      </c>
      <c r="D412" s="66">
        <v>0</v>
      </c>
      <c r="E412" s="95"/>
    </row>
    <row r="413" spans="1:5" ht="24.95" customHeight="1" x14ac:dyDescent="0.15">
      <c r="A413" s="79" t="s">
        <v>2028</v>
      </c>
      <c r="B413" s="66">
        <v>11950</v>
      </c>
      <c r="C413" s="66">
        <v>14821</v>
      </c>
      <c r="D413" s="66">
        <v>14821</v>
      </c>
      <c r="E413" s="95">
        <f>D413/C413*100</f>
        <v>100</v>
      </c>
    </row>
    <row r="414" spans="1:5" ht="24.95" customHeight="1" x14ac:dyDescent="0.15">
      <c r="A414" s="79" t="s">
        <v>2029</v>
      </c>
      <c r="B414" s="66"/>
      <c r="C414" s="66">
        <v>561</v>
      </c>
      <c r="D414" s="66">
        <v>561</v>
      </c>
      <c r="E414" s="95">
        <f>D414/C414*100</f>
        <v>100</v>
      </c>
    </row>
    <row r="415" spans="1:5" ht="24.95" customHeight="1" x14ac:dyDescent="0.15">
      <c r="A415" s="79" t="s">
        <v>2030</v>
      </c>
      <c r="B415" s="66"/>
      <c r="C415" s="66">
        <v>0</v>
      </c>
      <c r="D415" s="66">
        <v>0</v>
      </c>
      <c r="E415" s="95"/>
    </row>
    <row r="416" spans="1:5" ht="24.95" customHeight="1" x14ac:dyDescent="0.15">
      <c r="A416" s="79" t="s">
        <v>2031</v>
      </c>
      <c r="B416" s="66"/>
      <c r="C416" s="66">
        <v>0</v>
      </c>
      <c r="D416" s="66">
        <v>0</v>
      </c>
      <c r="E416" s="95"/>
    </row>
    <row r="417" spans="1:5" ht="24.95" customHeight="1" x14ac:dyDescent="0.15">
      <c r="A417" s="79" t="s">
        <v>2032</v>
      </c>
      <c r="B417" s="66"/>
      <c r="C417" s="66">
        <v>12</v>
      </c>
      <c r="D417" s="66">
        <v>12</v>
      </c>
      <c r="E417" s="95">
        <f>D417/C417*100</f>
        <v>100</v>
      </c>
    </row>
    <row r="418" spans="1:5" ht="24.95" customHeight="1" x14ac:dyDescent="0.15">
      <c r="A418" s="78" t="s">
        <v>2033</v>
      </c>
      <c r="B418" s="66">
        <v>0</v>
      </c>
      <c r="C418" s="66">
        <v>0</v>
      </c>
      <c r="D418" s="66">
        <v>0</v>
      </c>
      <c r="E418" s="95"/>
    </row>
    <row r="419" spans="1:5" ht="24.95" customHeight="1" x14ac:dyDescent="0.15">
      <c r="A419" s="79" t="s">
        <v>2034</v>
      </c>
      <c r="B419" s="66"/>
      <c r="C419" s="66">
        <v>0</v>
      </c>
      <c r="D419" s="66">
        <v>0</v>
      </c>
      <c r="E419" s="95"/>
    </row>
    <row r="420" spans="1:5" ht="24.95" customHeight="1" x14ac:dyDescent="0.15">
      <c r="A420" s="79" t="s">
        <v>2035</v>
      </c>
      <c r="B420" s="66"/>
      <c r="C420" s="66">
        <v>0</v>
      </c>
      <c r="D420" s="66">
        <v>0</v>
      </c>
      <c r="E420" s="95"/>
    </row>
    <row r="421" spans="1:5" ht="24.95" customHeight="1" x14ac:dyDescent="0.15">
      <c r="A421" s="79" t="s">
        <v>2036</v>
      </c>
      <c r="B421" s="66"/>
      <c r="C421" s="66">
        <v>0</v>
      </c>
      <c r="D421" s="66">
        <v>0</v>
      </c>
      <c r="E421" s="95"/>
    </row>
    <row r="422" spans="1:5" ht="24.95" customHeight="1" x14ac:dyDescent="0.15">
      <c r="A422" s="79" t="s">
        <v>2037</v>
      </c>
      <c r="B422" s="66"/>
      <c r="C422" s="66">
        <v>0</v>
      </c>
      <c r="D422" s="66">
        <v>0</v>
      </c>
      <c r="E422" s="95"/>
    </row>
    <row r="423" spans="1:5" ht="24.95" customHeight="1" x14ac:dyDescent="0.15">
      <c r="A423" s="79" t="s">
        <v>2038</v>
      </c>
      <c r="B423" s="66"/>
      <c r="C423" s="66">
        <v>0</v>
      </c>
      <c r="D423" s="66">
        <v>0</v>
      </c>
      <c r="E423" s="95"/>
    </row>
    <row r="424" spans="1:5" ht="24.95" customHeight="1" x14ac:dyDescent="0.15">
      <c r="A424" s="78" t="s">
        <v>2039</v>
      </c>
      <c r="B424" s="66">
        <v>878</v>
      </c>
      <c r="C424" s="66">
        <v>849</v>
      </c>
      <c r="D424" s="66">
        <v>849</v>
      </c>
      <c r="E424" s="95">
        <f>D424/C424*100</f>
        <v>100</v>
      </c>
    </row>
    <row r="425" spans="1:5" ht="24.95" customHeight="1" x14ac:dyDescent="0.15">
      <c r="A425" s="79" t="s">
        <v>2040</v>
      </c>
      <c r="B425" s="66">
        <v>878</v>
      </c>
      <c r="C425" s="66">
        <v>849</v>
      </c>
      <c r="D425" s="66">
        <v>849</v>
      </c>
      <c r="E425" s="95">
        <f>D425/C425*100</f>
        <v>100</v>
      </c>
    </row>
    <row r="426" spans="1:5" ht="24.95" customHeight="1" x14ac:dyDescent="0.15">
      <c r="A426" s="79" t="s">
        <v>2041</v>
      </c>
      <c r="B426" s="66"/>
      <c r="C426" s="66">
        <v>0</v>
      </c>
      <c r="D426" s="66">
        <v>0</v>
      </c>
      <c r="E426" s="95"/>
    </row>
    <row r="427" spans="1:5" ht="24.95" customHeight="1" x14ac:dyDescent="0.15">
      <c r="A427" s="79" t="s">
        <v>2042</v>
      </c>
      <c r="B427" s="66"/>
      <c r="C427" s="66">
        <v>0</v>
      </c>
      <c r="D427" s="66">
        <v>0</v>
      </c>
      <c r="E427" s="95"/>
    </row>
    <row r="428" spans="1:5" ht="24.95" customHeight="1" x14ac:dyDescent="0.15">
      <c r="A428" s="78" t="s">
        <v>2043</v>
      </c>
      <c r="B428" s="66">
        <v>0</v>
      </c>
      <c r="C428" s="66">
        <v>0</v>
      </c>
      <c r="D428" s="66">
        <v>0</v>
      </c>
      <c r="E428" s="95"/>
    </row>
    <row r="429" spans="1:5" ht="24.95" customHeight="1" x14ac:dyDescent="0.15">
      <c r="A429" s="79" t="s">
        <v>2044</v>
      </c>
      <c r="B429" s="66"/>
      <c r="C429" s="66">
        <v>0</v>
      </c>
      <c r="D429" s="66">
        <v>0</v>
      </c>
      <c r="E429" s="95"/>
    </row>
    <row r="430" spans="1:5" ht="24.95" customHeight="1" x14ac:dyDescent="0.15">
      <c r="A430" s="79" t="s">
        <v>2045</v>
      </c>
      <c r="B430" s="66"/>
      <c r="C430" s="66">
        <v>0</v>
      </c>
      <c r="D430" s="66">
        <v>0</v>
      </c>
      <c r="E430" s="95"/>
    </row>
    <row r="431" spans="1:5" ht="24.95" customHeight="1" x14ac:dyDescent="0.15">
      <c r="A431" s="79" t="s">
        <v>2046</v>
      </c>
      <c r="B431" s="66"/>
      <c r="C431" s="66">
        <v>0</v>
      </c>
      <c r="D431" s="66">
        <v>0</v>
      </c>
      <c r="E431" s="95"/>
    </row>
    <row r="432" spans="1:5" ht="24.95" customHeight="1" x14ac:dyDescent="0.15">
      <c r="A432" s="78" t="s">
        <v>2047</v>
      </c>
      <c r="B432" s="66">
        <v>564</v>
      </c>
      <c r="C432" s="66">
        <v>619</v>
      </c>
      <c r="D432" s="66">
        <v>619</v>
      </c>
      <c r="E432" s="95">
        <f>D432/C432*100</f>
        <v>100</v>
      </c>
    </row>
    <row r="433" spans="1:5" ht="24.95" customHeight="1" x14ac:dyDescent="0.15">
      <c r="A433" s="79" t="s">
        <v>2048</v>
      </c>
      <c r="B433" s="66">
        <v>564</v>
      </c>
      <c r="C433" s="66">
        <v>619</v>
      </c>
      <c r="D433" s="66">
        <v>619</v>
      </c>
      <c r="E433" s="95">
        <f>D433/C433*100</f>
        <v>100</v>
      </c>
    </row>
    <row r="434" spans="1:5" ht="24.95" customHeight="1" x14ac:dyDescent="0.15">
      <c r="A434" s="79" t="s">
        <v>2049</v>
      </c>
      <c r="B434" s="66"/>
      <c r="C434" s="66">
        <v>0</v>
      </c>
      <c r="D434" s="66">
        <v>0</v>
      </c>
      <c r="E434" s="95"/>
    </row>
    <row r="435" spans="1:5" ht="24.95" customHeight="1" x14ac:dyDescent="0.15">
      <c r="A435" s="79" t="s">
        <v>2050</v>
      </c>
      <c r="B435" s="66"/>
      <c r="C435" s="66">
        <v>0</v>
      </c>
      <c r="D435" s="66">
        <v>0</v>
      </c>
      <c r="E435" s="95"/>
    </row>
    <row r="436" spans="1:5" ht="24.95" customHeight="1" x14ac:dyDescent="0.15">
      <c r="A436" s="78" t="s">
        <v>2051</v>
      </c>
      <c r="B436" s="66">
        <v>1307</v>
      </c>
      <c r="C436" s="66">
        <v>1416</v>
      </c>
      <c r="D436" s="66">
        <v>1416</v>
      </c>
      <c r="E436" s="95">
        <f>D436/C436*100</f>
        <v>100</v>
      </c>
    </row>
    <row r="437" spans="1:5" ht="24.95" customHeight="1" x14ac:dyDescent="0.15">
      <c r="A437" s="79" t="s">
        <v>2052</v>
      </c>
      <c r="B437" s="66"/>
      <c r="C437" s="66">
        <v>0</v>
      </c>
      <c r="D437" s="66">
        <v>0</v>
      </c>
      <c r="E437" s="95"/>
    </row>
    <row r="438" spans="1:5" ht="24.95" customHeight="1" x14ac:dyDescent="0.15">
      <c r="A438" s="79" t="s">
        <v>2053</v>
      </c>
      <c r="B438" s="66">
        <v>1307</v>
      </c>
      <c r="C438" s="66">
        <v>1366</v>
      </c>
      <c r="D438" s="66">
        <v>1366</v>
      </c>
      <c r="E438" s="95">
        <f>D438/C438*100</f>
        <v>100</v>
      </c>
    </row>
    <row r="439" spans="1:5" ht="24.95" customHeight="1" x14ac:dyDescent="0.15">
      <c r="A439" s="79" t="s">
        <v>2054</v>
      </c>
      <c r="B439" s="66"/>
      <c r="C439" s="66">
        <v>43</v>
      </c>
      <c r="D439" s="66">
        <v>43</v>
      </c>
      <c r="E439" s="95">
        <f>D439/C439*100</f>
        <v>100</v>
      </c>
    </row>
    <row r="440" spans="1:5" ht="24.95" customHeight="1" x14ac:dyDescent="0.15">
      <c r="A440" s="79" t="s">
        <v>2055</v>
      </c>
      <c r="B440" s="66"/>
      <c r="C440" s="66">
        <v>0</v>
      </c>
      <c r="D440" s="66">
        <v>0</v>
      </c>
      <c r="E440" s="95"/>
    </row>
    <row r="441" spans="1:5" ht="24.95" customHeight="1" x14ac:dyDescent="0.15">
      <c r="A441" s="79" t="s">
        <v>2056</v>
      </c>
      <c r="B441" s="66"/>
      <c r="C441" s="66">
        <v>7</v>
      </c>
      <c r="D441" s="66">
        <v>7</v>
      </c>
      <c r="E441" s="95">
        <f>D441/C441*100</f>
        <v>100</v>
      </c>
    </row>
    <row r="442" spans="1:5" ht="24.95" customHeight="1" x14ac:dyDescent="0.15">
      <c r="A442" s="78" t="s">
        <v>2057</v>
      </c>
      <c r="B442" s="66">
        <v>5700</v>
      </c>
      <c r="C442" s="66">
        <v>5524</v>
      </c>
      <c r="D442" s="66">
        <v>4490</v>
      </c>
      <c r="E442" s="95">
        <f>D442/C442*100</f>
        <v>81.28167994207097</v>
      </c>
    </row>
    <row r="443" spans="1:5" ht="24.95" customHeight="1" x14ac:dyDescent="0.15">
      <c r="A443" s="79" t="s">
        <v>2058</v>
      </c>
      <c r="B443" s="66"/>
      <c r="C443" s="66">
        <v>0</v>
      </c>
      <c r="D443" s="66">
        <v>0</v>
      </c>
      <c r="E443" s="95"/>
    </row>
    <row r="444" spans="1:5" ht="24.95" customHeight="1" x14ac:dyDescent="0.15">
      <c r="A444" s="79" t="s">
        <v>2059</v>
      </c>
      <c r="B444" s="66"/>
      <c r="C444" s="66">
        <v>0</v>
      </c>
      <c r="D444" s="66">
        <v>0</v>
      </c>
      <c r="E444" s="95"/>
    </row>
    <row r="445" spans="1:5" ht="24.95" customHeight="1" x14ac:dyDescent="0.15">
      <c r="A445" s="79" t="s">
        <v>2060</v>
      </c>
      <c r="B445" s="66"/>
      <c r="C445" s="66">
        <v>0</v>
      </c>
      <c r="D445" s="66">
        <v>0</v>
      </c>
      <c r="E445" s="95"/>
    </row>
    <row r="446" spans="1:5" ht="24.95" customHeight="1" x14ac:dyDescent="0.15">
      <c r="A446" s="79" t="s">
        <v>2061</v>
      </c>
      <c r="B446" s="66"/>
      <c r="C446" s="66">
        <v>0</v>
      </c>
      <c r="D446" s="66">
        <v>0</v>
      </c>
      <c r="E446" s="95"/>
    </row>
    <row r="447" spans="1:5" ht="24.95" customHeight="1" x14ac:dyDescent="0.15">
      <c r="A447" s="79" t="s">
        <v>2062</v>
      </c>
      <c r="B447" s="66"/>
      <c r="C447" s="66">
        <v>0</v>
      </c>
      <c r="D447" s="66">
        <v>0</v>
      </c>
      <c r="E447" s="95"/>
    </row>
    <row r="448" spans="1:5" ht="24.95" customHeight="1" x14ac:dyDescent="0.15">
      <c r="A448" s="79" t="s">
        <v>2063</v>
      </c>
      <c r="B448" s="66">
        <v>5700</v>
      </c>
      <c r="C448" s="66">
        <v>5524</v>
      </c>
      <c r="D448" s="66">
        <v>4490</v>
      </c>
      <c r="E448" s="95">
        <f>D448/C448*100</f>
        <v>81.28167994207097</v>
      </c>
    </row>
    <row r="449" spans="1:5" ht="24.95" customHeight="1" x14ac:dyDescent="0.15">
      <c r="A449" s="78" t="s">
        <v>2064</v>
      </c>
      <c r="B449" s="66">
        <v>3964</v>
      </c>
      <c r="C449" s="66">
        <v>10256</v>
      </c>
      <c r="D449" s="66">
        <v>8518</v>
      </c>
      <c r="E449" s="95">
        <f>D449/C449*100</f>
        <v>83.05382215288611</v>
      </c>
    </row>
    <row r="450" spans="1:5" ht="24.95" customHeight="1" x14ac:dyDescent="0.15">
      <c r="A450" s="79" t="s">
        <v>2065</v>
      </c>
      <c r="B450" s="66">
        <v>3964</v>
      </c>
      <c r="C450" s="66">
        <v>10256</v>
      </c>
      <c r="D450" s="66">
        <v>8518</v>
      </c>
      <c r="E450" s="95">
        <f>D450/C450*100</f>
        <v>83.05382215288611</v>
      </c>
    </row>
    <row r="451" spans="1:5" ht="24.95" customHeight="1" x14ac:dyDescent="0.15">
      <c r="A451" s="104" t="s">
        <v>482</v>
      </c>
      <c r="B451" s="66">
        <v>5090</v>
      </c>
      <c r="C451" s="66">
        <v>7073</v>
      </c>
      <c r="D451" s="66">
        <v>7073</v>
      </c>
      <c r="E451" s="95">
        <f>D451/C451*100</f>
        <v>100</v>
      </c>
    </row>
    <row r="452" spans="1:5" ht="24.95" customHeight="1" x14ac:dyDescent="0.15">
      <c r="A452" s="78" t="s">
        <v>2066</v>
      </c>
      <c r="B452" s="66">
        <v>1883</v>
      </c>
      <c r="C452" s="66">
        <v>1873</v>
      </c>
      <c r="D452" s="66">
        <v>1873</v>
      </c>
      <c r="E452" s="95">
        <f>D452/C452*100</f>
        <v>100</v>
      </c>
    </row>
    <row r="453" spans="1:5" ht="24.95" customHeight="1" x14ac:dyDescent="0.15">
      <c r="A453" s="79" t="s">
        <v>2067</v>
      </c>
      <c r="B453" s="66">
        <v>1624</v>
      </c>
      <c r="C453" s="66">
        <v>1556</v>
      </c>
      <c r="D453" s="66">
        <v>1556</v>
      </c>
      <c r="E453" s="95">
        <f>D453/C453*100</f>
        <v>100</v>
      </c>
    </row>
    <row r="454" spans="1:5" ht="24.95" customHeight="1" x14ac:dyDescent="0.15">
      <c r="A454" s="79" t="s">
        <v>2068</v>
      </c>
      <c r="B454" s="66"/>
      <c r="C454" s="66">
        <v>38</v>
      </c>
      <c r="D454" s="66">
        <v>38</v>
      </c>
      <c r="E454" s="95">
        <f>D454/C454*100</f>
        <v>100</v>
      </c>
    </row>
    <row r="455" spans="1:5" ht="24.95" customHeight="1" x14ac:dyDescent="0.15">
      <c r="A455" s="79" t="s">
        <v>2069</v>
      </c>
      <c r="B455" s="66"/>
      <c r="C455" s="66">
        <v>0</v>
      </c>
      <c r="D455" s="66">
        <v>0</v>
      </c>
      <c r="E455" s="95"/>
    </row>
    <row r="456" spans="1:5" ht="24.95" customHeight="1" x14ac:dyDescent="0.15">
      <c r="A456" s="79" t="s">
        <v>2070</v>
      </c>
      <c r="B456" s="66">
        <v>259</v>
      </c>
      <c r="C456" s="66">
        <v>279</v>
      </c>
      <c r="D456" s="66">
        <v>279</v>
      </c>
      <c r="E456" s="95">
        <f>D456/C456*100</f>
        <v>100</v>
      </c>
    </row>
    <row r="457" spans="1:5" ht="24.95" customHeight="1" x14ac:dyDescent="0.15">
      <c r="A457" s="78" t="s">
        <v>2071</v>
      </c>
      <c r="B457" s="66">
        <v>1998</v>
      </c>
      <c r="C457" s="66">
        <v>2032</v>
      </c>
      <c r="D457" s="66">
        <v>2032</v>
      </c>
      <c r="E457" s="95">
        <f>D457/C457*100</f>
        <v>100</v>
      </c>
    </row>
    <row r="458" spans="1:5" ht="24.95" customHeight="1" x14ac:dyDescent="0.15">
      <c r="A458" s="79" t="s">
        <v>2072</v>
      </c>
      <c r="B458" s="66">
        <v>1905</v>
      </c>
      <c r="C458" s="66">
        <v>1893</v>
      </c>
      <c r="D458" s="66">
        <v>1893</v>
      </c>
      <c r="E458" s="95">
        <f>D458/C458*100</f>
        <v>100</v>
      </c>
    </row>
    <row r="459" spans="1:5" ht="24.95" customHeight="1" x14ac:dyDescent="0.15">
      <c r="A459" s="79" t="s">
        <v>2073</v>
      </c>
      <c r="B459" s="66"/>
      <c r="C459" s="66">
        <v>0</v>
      </c>
      <c r="D459" s="66">
        <v>0</v>
      </c>
      <c r="E459" s="95"/>
    </row>
    <row r="460" spans="1:5" ht="24.95" customHeight="1" x14ac:dyDescent="0.15">
      <c r="A460" s="79" t="s">
        <v>2074</v>
      </c>
      <c r="B460" s="66"/>
      <c r="C460" s="66">
        <v>0</v>
      </c>
      <c r="D460" s="66">
        <v>0</v>
      </c>
      <c r="E460" s="95"/>
    </row>
    <row r="461" spans="1:5" ht="24.95" customHeight="1" x14ac:dyDescent="0.15">
      <c r="A461" s="79" t="s">
        <v>2075</v>
      </c>
      <c r="B461" s="66"/>
      <c r="C461" s="66">
        <v>0</v>
      </c>
      <c r="D461" s="66">
        <v>0</v>
      </c>
      <c r="E461" s="95"/>
    </row>
    <row r="462" spans="1:5" ht="24.95" customHeight="1" x14ac:dyDescent="0.15">
      <c r="A462" s="79" t="s">
        <v>2076</v>
      </c>
      <c r="B462" s="66"/>
      <c r="C462" s="66">
        <v>0</v>
      </c>
      <c r="D462" s="66">
        <v>0</v>
      </c>
      <c r="E462" s="95"/>
    </row>
    <row r="463" spans="1:5" ht="24.95" customHeight="1" x14ac:dyDescent="0.15">
      <c r="A463" s="79" t="s">
        <v>2077</v>
      </c>
      <c r="B463" s="66"/>
      <c r="C463" s="66">
        <v>50</v>
      </c>
      <c r="D463" s="66">
        <v>50</v>
      </c>
      <c r="E463" s="95">
        <f>D463/C463*100</f>
        <v>100</v>
      </c>
    </row>
    <row r="464" spans="1:5" ht="24.95" customHeight="1" x14ac:dyDescent="0.15">
      <c r="A464" s="79" t="s">
        <v>2078</v>
      </c>
      <c r="B464" s="66"/>
      <c r="C464" s="66">
        <v>0</v>
      </c>
      <c r="D464" s="66">
        <v>0</v>
      </c>
      <c r="E464" s="95"/>
    </row>
    <row r="465" spans="1:5" ht="24.95" customHeight="1" x14ac:dyDescent="0.15">
      <c r="A465" s="79" t="s">
        <v>2079</v>
      </c>
      <c r="B465" s="66">
        <v>93</v>
      </c>
      <c r="C465" s="66">
        <v>89</v>
      </c>
      <c r="D465" s="66">
        <v>89</v>
      </c>
      <c r="E465" s="95">
        <f>D465/C465*100</f>
        <v>100</v>
      </c>
    </row>
    <row r="466" spans="1:5" ht="24.95" customHeight="1" x14ac:dyDescent="0.15">
      <c r="A466" s="78" t="s">
        <v>2080</v>
      </c>
      <c r="B466" s="66">
        <v>0</v>
      </c>
      <c r="C466" s="66">
        <v>425</v>
      </c>
      <c r="D466" s="66">
        <v>425</v>
      </c>
      <c r="E466" s="95">
        <f>D466/C466*100</f>
        <v>100</v>
      </c>
    </row>
    <row r="467" spans="1:5" ht="24.95" customHeight="1" x14ac:dyDescent="0.15">
      <c r="A467" s="79" t="s">
        <v>2081</v>
      </c>
      <c r="B467" s="66"/>
      <c r="C467" s="66">
        <v>0</v>
      </c>
      <c r="D467" s="66">
        <v>0</v>
      </c>
      <c r="E467" s="95"/>
    </row>
    <row r="468" spans="1:5" ht="24.95" customHeight="1" x14ac:dyDescent="0.15">
      <c r="A468" s="79" t="s">
        <v>2082</v>
      </c>
      <c r="B468" s="66"/>
      <c r="C468" s="66">
        <v>95</v>
      </c>
      <c r="D468" s="66">
        <v>95</v>
      </c>
      <c r="E468" s="95">
        <f>D468/C468*100</f>
        <v>100</v>
      </c>
    </row>
    <row r="469" spans="1:5" ht="24.95" customHeight="1" x14ac:dyDescent="0.15">
      <c r="A469" s="79" t="s">
        <v>2083</v>
      </c>
      <c r="B469" s="66"/>
      <c r="C469" s="66">
        <v>330</v>
      </c>
      <c r="D469" s="66">
        <v>330</v>
      </c>
      <c r="E469" s="95">
        <f>D469/C469*100</f>
        <v>100</v>
      </c>
    </row>
    <row r="470" spans="1:5" ht="24.95" customHeight="1" x14ac:dyDescent="0.15">
      <c r="A470" s="79" t="s">
        <v>2084</v>
      </c>
      <c r="B470" s="66"/>
      <c r="C470" s="66">
        <v>0</v>
      </c>
      <c r="D470" s="66">
        <v>0</v>
      </c>
      <c r="E470" s="95"/>
    </row>
    <row r="471" spans="1:5" ht="24.95" customHeight="1" x14ac:dyDescent="0.15">
      <c r="A471" s="79" t="s">
        <v>2085</v>
      </c>
      <c r="B471" s="66"/>
      <c r="C471" s="66">
        <v>0</v>
      </c>
      <c r="D471" s="66">
        <v>0</v>
      </c>
      <c r="E471" s="95"/>
    </row>
    <row r="472" spans="1:5" ht="24.95" customHeight="1" x14ac:dyDescent="0.15">
      <c r="A472" s="78" t="s">
        <v>2086</v>
      </c>
      <c r="B472" s="66">
        <v>0</v>
      </c>
      <c r="C472" s="66">
        <v>308</v>
      </c>
      <c r="D472" s="66">
        <v>308</v>
      </c>
      <c r="E472" s="95">
        <f>D472/C472*100</f>
        <v>100</v>
      </c>
    </row>
    <row r="473" spans="1:5" ht="24.95" customHeight="1" x14ac:dyDescent="0.15">
      <c r="A473" s="79" t="s">
        <v>2087</v>
      </c>
      <c r="B473" s="66"/>
      <c r="C473" s="66">
        <v>0</v>
      </c>
      <c r="D473" s="66">
        <v>0</v>
      </c>
      <c r="E473" s="95"/>
    </row>
    <row r="474" spans="1:5" ht="24.95" customHeight="1" x14ac:dyDescent="0.15">
      <c r="A474" s="79" t="s">
        <v>2088</v>
      </c>
      <c r="B474" s="66"/>
      <c r="C474" s="66">
        <v>180</v>
      </c>
      <c r="D474" s="66">
        <v>180</v>
      </c>
      <c r="E474" s="95">
        <f>D474/C474*100</f>
        <v>100</v>
      </c>
    </row>
    <row r="475" spans="1:5" ht="24.95" customHeight="1" x14ac:dyDescent="0.15">
      <c r="A475" s="79" t="s">
        <v>2089</v>
      </c>
      <c r="B475" s="66"/>
      <c r="C475" s="66">
        <v>100</v>
      </c>
      <c r="D475" s="66">
        <v>100</v>
      </c>
      <c r="E475" s="95">
        <f>D475/C475*100</f>
        <v>100</v>
      </c>
    </row>
    <row r="476" spans="1:5" ht="24.95" customHeight="1" x14ac:dyDescent="0.15">
      <c r="A476" s="79" t="s">
        <v>2090</v>
      </c>
      <c r="B476" s="66"/>
      <c r="C476" s="66">
        <v>28</v>
      </c>
      <c r="D476" s="66">
        <v>28</v>
      </c>
      <c r="E476" s="95">
        <f>D476/C476*100</f>
        <v>100</v>
      </c>
    </row>
    <row r="477" spans="1:5" ht="24.95" customHeight="1" x14ac:dyDescent="0.15">
      <c r="A477" s="79" t="s">
        <v>2091</v>
      </c>
      <c r="B477" s="66"/>
      <c r="C477" s="66">
        <v>0</v>
      </c>
      <c r="D477" s="66">
        <v>0</v>
      </c>
      <c r="E477" s="95"/>
    </row>
    <row r="478" spans="1:5" ht="24.95" customHeight="1" x14ac:dyDescent="0.15">
      <c r="A478" s="78" t="s">
        <v>2092</v>
      </c>
      <c r="B478" s="66">
        <v>607</v>
      </c>
      <c r="C478" s="66">
        <v>1281</v>
      </c>
      <c r="D478" s="66">
        <v>1281</v>
      </c>
      <c r="E478" s="95">
        <f>D478/C478*100</f>
        <v>100</v>
      </c>
    </row>
    <row r="479" spans="1:5" ht="24.95" customHeight="1" x14ac:dyDescent="0.15">
      <c r="A479" s="79" t="s">
        <v>2093</v>
      </c>
      <c r="B479" s="66">
        <v>577</v>
      </c>
      <c r="C479" s="66">
        <v>553</v>
      </c>
      <c r="D479" s="66">
        <v>553</v>
      </c>
      <c r="E479" s="95">
        <f>D479/C479*100</f>
        <v>100</v>
      </c>
    </row>
    <row r="480" spans="1:5" ht="24.95" customHeight="1" x14ac:dyDescent="0.15">
      <c r="A480" s="79" t="s">
        <v>2094</v>
      </c>
      <c r="B480" s="66"/>
      <c r="C480" s="66">
        <v>0</v>
      </c>
      <c r="D480" s="66">
        <v>0</v>
      </c>
      <c r="E480" s="95"/>
    </row>
    <row r="481" spans="1:5" ht="24.95" customHeight="1" x14ac:dyDescent="0.15">
      <c r="A481" s="79" t="s">
        <v>2095</v>
      </c>
      <c r="B481" s="66"/>
      <c r="C481" s="66">
        <v>200</v>
      </c>
      <c r="D481" s="66">
        <v>200</v>
      </c>
      <c r="E481" s="95">
        <f>D481/C481*100</f>
        <v>100</v>
      </c>
    </row>
    <row r="482" spans="1:5" ht="24.95" customHeight="1" x14ac:dyDescent="0.15">
      <c r="A482" s="79" t="s">
        <v>2096</v>
      </c>
      <c r="B482" s="66">
        <v>30</v>
      </c>
      <c r="C482" s="66">
        <v>528</v>
      </c>
      <c r="D482" s="66">
        <v>528</v>
      </c>
      <c r="E482" s="95">
        <f>D482/C482*100</f>
        <v>100</v>
      </c>
    </row>
    <row r="483" spans="1:5" ht="24.95" customHeight="1" x14ac:dyDescent="0.15">
      <c r="A483" s="78" t="s">
        <v>2097</v>
      </c>
      <c r="B483" s="66">
        <v>32</v>
      </c>
      <c r="C483" s="66">
        <v>40</v>
      </c>
      <c r="D483" s="66">
        <v>40</v>
      </c>
      <c r="E483" s="95">
        <f>D483/C483*100</f>
        <v>100</v>
      </c>
    </row>
    <row r="484" spans="1:5" ht="24.95" customHeight="1" x14ac:dyDescent="0.15">
      <c r="A484" s="79" t="s">
        <v>2098</v>
      </c>
      <c r="B484" s="66"/>
      <c r="C484" s="66">
        <v>0</v>
      </c>
      <c r="D484" s="66">
        <v>0</v>
      </c>
      <c r="E484" s="95"/>
    </row>
    <row r="485" spans="1:5" ht="24.95" customHeight="1" x14ac:dyDescent="0.15">
      <c r="A485" s="79" t="s">
        <v>2099</v>
      </c>
      <c r="B485" s="66"/>
      <c r="C485" s="66">
        <v>0</v>
      </c>
      <c r="D485" s="66">
        <v>0</v>
      </c>
      <c r="E485" s="95"/>
    </row>
    <row r="486" spans="1:5" ht="24.95" customHeight="1" x14ac:dyDescent="0.15">
      <c r="A486" s="79" t="s">
        <v>2100</v>
      </c>
      <c r="B486" s="66"/>
      <c r="C486" s="66">
        <v>0</v>
      </c>
      <c r="D486" s="66">
        <v>0</v>
      </c>
      <c r="E486" s="95"/>
    </row>
    <row r="487" spans="1:5" ht="24.95" customHeight="1" x14ac:dyDescent="0.15">
      <c r="A487" s="79" t="s">
        <v>2101</v>
      </c>
      <c r="B487" s="66">
        <v>32</v>
      </c>
      <c r="C487" s="66">
        <v>40</v>
      </c>
      <c r="D487" s="66">
        <v>40</v>
      </c>
      <c r="E487" s="95">
        <f>D487/C487*100</f>
        <v>100</v>
      </c>
    </row>
    <row r="488" spans="1:5" ht="24.95" customHeight="1" x14ac:dyDescent="0.15">
      <c r="A488" s="78" t="s">
        <v>2102</v>
      </c>
      <c r="B488" s="66">
        <v>289</v>
      </c>
      <c r="C488" s="66">
        <v>391</v>
      </c>
      <c r="D488" s="66">
        <v>391</v>
      </c>
      <c r="E488" s="95">
        <f>D488/C488*100</f>
        <v>100</v>
      </c>
    </row>
    <row r="489" spans="1:5" ht="24.95" customHeight="1" x14ac:dyDescent="0.15">
      <c r="A489" s="79" t="s">
        <v>2103</v>
      </c>
      <c r="B489" s="66">
        <v>166</v>
      </c>
      <c r="C489" s="66">
        <v>164</v>
      </c>
      <c r="D489" s="66">
        <v>164</v>
      </c>
      <c r="E489" s="95">
        <f>D489/C489*100</f>
        <v>100</v>
      </c>
    </row>
    <row r="490" spans="1:5" ht="24.95" customHeight="1" x14ac:dyDescent="0.15">
      <c r="A490" s="79" t="s">
        <v>2104</v>
      </c>
      <c r="B490" s="66">
        <v>123</v>
      </c>
      <c r="C490" s="66">
        <v>128</v>
      </c>
      <c r="D490" s="66">
        <v>128</v>
      </c>
      <c r="E490" s="95">
        <f>D490/C490*100</f>
        <v>100</v>
      </c>
    </row>
    <row r="491" spans="1:5" ht="24.95" customHeight="1" x14ac:dyDescent="0.15">
      <c r="A491" s="79" t="s">
        <v>2105</v>
      </c>
      <c r="B491" s="66"/>
      <c r="C491" s="66">
        <v>0</v>
      </c>
      <c r="D491" s="66">
        <v>0</v>
      </c>
      <c r="E491" s="95"/>
    </row>
    <row r="492" spans="1:5" ht="24.95" customHeight="1" x14ac:dyDescent="0.15">
      <c r="A492" s="79" t="s">
        <v>2106</v>
      </c>
      <c r="B492" s="66"/>
      <c r="C492" s="66">
        <v>0</v>
      </c>
      <c r="D492" s="66">
        <v>0</v>
      </c>
      <c r="E492" s="95"/>
    </row>
    <row r="493" spans="1:5" ht="24.95" customHeight="1" x14ac:dyDescent="0.15">
      <c r="A493" s="79" t="s">
        <v>2107</v>
      </c>
      <c r="B493" s="66"/>
      <c r="C493" s="66">
        <v>0</v>
      </c>
      <c r="D493" s="66">
        <v>0</v>
      </c>
      <c r="E493" s="95"/>
    </row>
    <row r="494" spans="1:5" ht="24.95" customHeight="1" x14ac:dyDescent="0.15">
      <c r="A494" s="79" t="s">
        <v>2108</v>
      </c>
      <c r="B494" s="66"/>
      <c r="C494" s="66">
        <v>99</v>
      </c>
      <c r="D494" s="66">
        <v>99</v>
      </c>
      <c r="E494" s="95">
        <f>D494/C494*100</f>
        <v>100</v>
      </c>
    </row>
    <row r="495" spans="1:5" ht="24.95" customHeight="1" x14ac:dyDescent="0.15">
      <c r="A495" s="78" t="s">
        <v>2109</v>
      </c>
      <c r="B495" s="66">
        <v>0</v>
      </c>
      <c r="C495" s="66">
        <v>0</v>
      </c>
      <c r="D495" s="66">
        <v>0</v>
      </c>
      <c r="E495" s="95"/>
    </row>
    <row r="496" spans="1:5" ht="24.95" customHeight="1" x14ac:dyDescent="0.15">
      <c r="A496" s="79" t="s">
        <v>2110</v>
      </c>
      <c r="B496" s="66"/>
      <c r="C496" s="66">
        <v>0</v>
      </c>
      <c r="D496" s="66">
        <v>0</v>
      </c>
      <c r="E496" s="95"/>
    </row>
    <row r="497" spans="1:5" ht="24.95" customHeight="1" x14ac:dyDescent="0.15">
      <c r="A497" s="79" t="s">
        <v>2111</v>
      </c>
      <c r="B497" s="66"/>
      <c r="C497" s="66">
        <v>0</v>
      </c>
      <c r="D497" s="66">
        <v>0</v>
      </c>
      <c r="E497" s="95"/>
    </row>
    <row r="498" spans="1:5" ht="24.95" customHeight="1" x14ac:dyDescent="0.15">
      <c r="A498" s="79" t="s">
        <v>2112</v>
      </c>
      <c r="B498" s="66"/>
      <c r="C498" s="66">
        <v>0</v>
      </c>
      <c r="D498" s="66">
        <v>0</v>
      </c>
      <c r="E498" s="95"/>
    </row>
    <row r="499" spans="1:5" ht="24.95" customHeight="1" x14ac:dyDescent="0.15">
      <c r="A499" s="78" t="s">
        <v>2113</v>
      </c>
      <c r="B499" s="66">
        <v>0</v>
      </c>
      <c r="C499" s="66">
        <v>0</v>
      </c>
      <c r="D499" s="66">
        <v>0</v>
      </c>
      <c r="E499" s="95"/>
    </row>
    <row r="500" spans="1:5" ht="24.95" customHeight="1" x14ac:dyDescent="0.15">
      <c r="A500" s="79" t="s">
        <v>2114</v>
      </c>
      <c r="B500" s="66"/>
      <c r="C500" s="66">
        <v>0</v>
      </c>
      <c r="D500" s="66">
        <v>0</v>
      </c>
      <c r="E500" s="95"/>
    </row>
    <row r="501" spans="1:5" ht="24.95" customHeight="1" x14ac:dyDescent="0.15">
      <c r="A501" s="79" t="s">
        <v>2115</v>
      </c>
      <c r="B501" s="66"/>
      <c r="C501" s="66">
        <v>0</v>
      </c>
      <c r="D501" s="66">
        <v>0</v>
      </c>
      <c r="E501" s="95"/>
    </row>
    <row r="502" spans="1:5" ht="24.95" customHeight="1" x14ac:dyDescent="0.15">
      <c r="A502" s="78" t="s">
        <v>2116</v>
      </c>
      <c r="B502" s="66">
        <v>281</v>
      </c>
      <c r="C502" s="66">
        <v>723</v>
      </c>
      <c r="D502" s="66">
        <v>723</v>
      </c>
      <c r="E502" s="95">
        <f>D502/C502*100</f>
        <v>100</v>
      </c>
    </row>
    <row r="503" spans="1:5" ht="24.95" customHeight="1" x14ac:dyDescent="0.15">
      <c r="A503" s="79" t="s">
        <v>2117</v>
      </c>
      <c r="B503" s="66">
        <v>105</v>
      </c>
      <c r="C503" s="66">
        <v>105</v>
      </c>
      <c r="D503" s="66">
        <v>105</v>
      </c>
      <c r="E503" s="95">
        <f>D503/C503*100</f>
        <v>100</v>
      </c>
    </row>
    <row r="504" spans="1:5" ht="24.95" customHeight="1" x14ac:dyDescent="0.15">
      <c r="A504" s="79" t="s">
        <v>2118</v>
      </c>
      <c r="B504" s="66"/>
      <c r="C504" s="66">
        <v>0</v>
      </c>
      <c r="D504" s="66">
        <v>0</v>
      </c>
      <c r="E504" s="95"/>
    </row>
    <row r="505" spans="1:5" ht="24.95" customHeight="1" x14ac:dyDescent="0.15">
      <c r="A505" s="79" t="s">
        <v>2119</v>
      </c>
      <c r="B505" s="66"/>
      <c r="C505" s="66">
        <v>0</v>
      </c>
      <c r="D505" s="66">
        <v>0</v>
      </c>
      <c r="E505" s="95"/>
    </row>
    <row r="506" spans="1:5" ht="24.95" customHeight="1" x14ac:dyDescent="0.15">
      <c r="A506" s="79" t="s">
        <v>2120</v>
      </c>
      <c r="B506" s="66">
        <v>176</v>
      </c>
      <c r="C506" s="66">
        <v>618</v>
      </c>
      <c r="D506" s="66">
        <v>618</v>
      </c>
      <c r="E506" s="95">
        <f>D506/C506*100</f>
        <v>100</v>
      </c>
    </row>
    <row r="507" spans="1:5" ht="24.95" customHeight="1" x14ac:dyDescent="0.15">
      <c r="A507" s="104" t="s">
        <v>538</v>
      </c>
      <c r="B507" s="66">
        <v>8706</v>
      </c>
      <c r="C507" s="66">
        <v>13156</v>
      </c>
      <c r="D507" s="66">
        <v>12702</v>
      </c>
      <c r="E507" s="95">
        <f>D507/C507*100</f>
        <v>96.54910307084221</v>
      </c>
    </row>
    <row r="508" spans="1:5" ht="24.95" customHeight="1" x14ac:dyDescent="0.15">
      <c r="A508" s="78" t="s">
        <v>2121</v>
      </c>
      <c r="B508" s="66">
        <v>2846</v>
      </c>
      <c r="C508" s="66">
        <v>4846</v>
      </c>
      <c r="D508" s="66">
        <v>4646</v>
      </c>
      <c r="E508" s="95">
        <f>D508/C508*100</f>
        <v>95.87288485348742</v>
      </c>
    </row>
    <row r="509" spans="1:5" ht="24.95" customHeight="1" x14ac:dyDescent="0.15">
      <c r="A509" s="79" t="s">
        <v>2122</v>
      </c>
      <c r="B509" s="66">
        <v>1462</v>
      </c>
      <c r="C509" s="66">
        <v>1360</v>
      </c>
      <c r="D509" s="66">
        <v>1360</v>
      </c>
      <c r="E509" s="95">
        <f>D509/C509*100</f>
        <v>100</v>
      </c>
    </row>
    <row r="510" spans="1:5" ht="24.95" customHeight="1" x14ac:dyDescent="0.15">
      <c r="A510" s="79" t="s">
        <v>2123</v>
      </c>
      <c r="B510" s="66">
        <v>46</v>
      </c>
      <c r="C510" s="66">
        <v>51</v>
      </c>
      <c r="D510" s="66">
        <v>51</v>
      </c>
      <c r="E510" s="95">
        <f>D510/C510*100</f>
        <v>100</v>
      </c>
    </row>
    <row r="511" spans="1:5" ht="24.95" customHeight="1" x14ac:dyDescent="0.15">
      <c r="A511" s="79" t="s">
        <v>2124</v>
      </c>
      <c r="B511" s="66"/>
      <c r="C511" s="66">
        <v>0</v>
      </c>
      <c r="D511" s="66">
        <v>0</v>
      </c>
      <c r="E511" s="95"/>
    </row>
    <row r="512" spans="1:5" ht="24.95" customHeight="1" x14ac:dyDescent="0.15">
      <c r="A512" s="79" t="s">
        <v>2125</v>
      </c>
      <c r="B512" s="66">
        <v>418</v>
      </c>
      <c r="C512" s="66">
        <v>456</v>
      </c>
      <c r="D512" s="66">
        <v>456</v>
      </c>
      <c r="E512" s="95">
        <f>D512/C512*100</f>
        <v>100</v>
      </c>
    </row>
    <row r="513" spans="1:5" ht="24.95" customHeight="1" x14ac:dyDescent="0.15">
      <c r="A513" s="79" t="s">
        <v>2126</v>
      </c>
      <c r="B513" s="66"/>
      <c r="C513" s="66">
        <v>0</v>
      </c>
      <c r="D513" s="66">
        <v>0</v>
      </c>
      <c r="E513" s="95"/>
    </row>
    <row r="514" spans="1:5" ht="24.95" customHeight="1" x14ac:dyDescent="0.15">
      <c r="A514" s="79" t="s">
        <v>2127</v>
      </c>
      <c r="B514" s="66"/>
      <c r="C514" s="66">
        <v>0</v>
      </c>
      <c r="D514" s="66">
        <v>0</v>
      </c>
      <c r="E514" s="95"/>
    </row>
    <row r="515" spans="1:5" ht="24.95" customHeight="1" x14ac:dyDescent="0.15">
      <c r="A515" s="79" t="s">
        <v>2128</v>
      </c>
      <c r="B515" s="66">
        <v>70</v>
      </c>
      <c r="C515" s="66">
        <v>747</v>
      </c>
      <c r="D515" s="66">
        <v>747</v>
      </c>
      <c r="E515" s="95">
        <f>D515/C515*100</f>
        <v>100</v>
      </c>
    </row>
    <row r="516" spans="1:5" ht="24.95" customHeight="1" x14ac:dyDescent="0.15">
      <c r="A516" s="79" t="s">
        <v>2129</v>
      </c>
      <c r="B516" s="66"/>
      <c r="C516" s="66">
        <v>120</v>
      </c>
      <c r="D516" s="66">
        <v>120</v>
      </c>
      <c r="E516" s="95">
        <f>D516/C516*100</f>
        <v>100</v>
      </c>
    </row>
    <row r="517" spans="1:5" ht="24.95" customHeight="1" x14ac:dyDescent="0.15">
      <c r="A517" s="79" t="s">
        <v>2130</v>
      </c>
      <c r="B517" s="66">
        <v>442</v>
      </c>
      <c r="C517" s="66">
        <v>513</v>
      </c>
      <c r="D517" s="66">
        <v>513</v>
      </c>
      <c r="E517" s="95">
        <f>D517/C517*100</f>
        <v>100</v>
      </c>
    </row>
    <row r="518" spans="1:5" ht="24.95" customHeight="1" x14ac:dyDescent="0.15">
      <c r="A518" s="79" t="s">
        <v>2131</v>
      </c>
      <c r="B518" s="66"/>
      <c r="C518" s="66">
        <v>0</v>
      </c>
      <c r="D518" s="66">
        <v>0</v>
      </c>
      <c r="E518" s="95"/>
    </row>
    <row r="519" spans="1:5" ht="24.95" customHeight="1" x14ac:dyDescent="0.15">
      <c r="A519" s="79" t="s">
        <v>2132</v>
      </c>
      <c r="B519" s="66">
        <v>63</v>
      </c>
      <c r="C519" s="66">
        <v>66</v>
      </c>
      <c r="D519" s="66">
        <v>66</v>
      </c>
      <c r="E519" s="95">
        <f>D519/C519*100</f>
        <v>100</v>
      </c>
    </row>
    <row r="520" spans="1:5" ht="24.95" customHeight="1" x14ac:dyDescent="0.15">
      <c r="A520" s="79" t="s">
        <v>2133</v>
      </c>
      <c r="B520" s="66">
        <v>6</v>
      </c>
      <c r="C520" s="66">
        <v>6</v>
      </c>
      <c r="D520" s="66">
        <v>6</v>
      </c>
      <c r="E520" s="95">
        <f>D520/C520*100</f>
        <v>100</v>
      </c>
    </row>
    <row r="521" spans="1:5" ht="24.95" customHeight="1" x14ac:dyDescent="0.15">
      <c r="A521" s="79" t="s">
        <v>2134</v>
      </c>
      <c r="B521" s="66"/>
      <c r="C521" s="66">
        <v>0</v>
      </c>
      <c r="D521" s="66">
        <v>0</v>
      </c>
      <c r="E521" s="95"/>
    </row>
    <row r="522" spans="1:5" ht="24.95" customHeight="1" x14ac:dyDescent="0.15">
      <c r="A522" s="79" t="s">
        <v>2135</v>
      </c>
      <c r="B522" s="66"/>
      <c r="C522" s="66">
        <v>0</v>
      </c>
      <c r="D522" s="66">
        <v>0</v>
      </c>
      <c r="E522" s="95"/>
    </row>
    <row r="523" spans="1:5" ht="24.95" customHeight="1" x14ac:dyDescent="0.15">
      <c r="A523" s="79" t="s">
        <v>2136</v>
      </c>
      <c r="B523" s="66">
        <v>339</v>
      </c>
      <c r="C523" s="66">
        <v>1527</v>
      </c>
      <c r="D523" s="66">
        <v>1327</v>
      </c>
      <c r="E523" s="95">
        <f>D523/C523*100</f>
        <v>86.90242305173544</v>
      </c>
    </row>
    <row r="524" spans="1:5" ht="24.95" customHeight="1" x14ac:dyDescent="0.15">
      <c r="A524" s="78" t="s">
        <v>2137</v>
      </c>
      <c r="B524" s="66">
        <v>665</v>
      </c>
      <c r="C524" s="66">
        <v>1428</v>
      </c>
      <c r="D524" s="66">
        <v>1425</v>
      </c>
      <c r="E524" s="95">
        <f>D524/C524*100</f>
        <v>99.78991596638656</v>
      </c>
    </row>
    <row r="525" spans="1:5" ht="24.95" customHeight="1" x14ac:dyDescent="0.15">
      <c r="A525" s="79" t="s">
        <v>2138</v>
      </c>
      <c r="B525" s="66">
        <v>55</v>
      </c>
      <c r="C525" s="66">
        <v>56</v>
      </c>
      <c r="D525" s="66">
        <v>56</v>
      </c>
      <c r="E525" s="95">
        <f>D525/C525*100</f>
        <v>100</v>
      </c>
    </row>
    <row r="526" spans="1:5" ht="24.95" customHeight="1" x14ac:dyDescent="0.15">
      <c r="A526" s="79" t="s">
        <v>2139</v>
      </c>
      <c r="B526" s="66"/>
      <c r="C526" s="66">
        <v>0</v>
      </c>
      <c r="D526" s="66">
        <v>0</v>
      </c>
      <c r="E526" s="95"/>
    </row>
    <row r="527" spans="1:5" ht="24.95" customHeight="1" x14ac:dyDescent="0.15">
      <c r="A527" s="79" t="s">
        <v>2140</v>
      </c>
      <c r="B527" s="66"/>
      <c r="C527" s="66">
        <v>0</v>
      </c>
      <c r="D527" s="66">
        <v>0</v>
      </c>
      <c r="E527" s="95"/>
    </row>
    <row r="528" spans="1:5" ht="24.95" customHeight="1" x14ac:dyDescent="0.15">
      <c r="A528" s="79" t="s">
        <v>2141</v>
      </c>
      <c r="B528" s="66">
        <v>45</v>
      </c>
      <c r="C528" s="66">
        <v>103</v>
      </c>
      <c r="D528" s="66">
        <v>100</v>
      </c>
      <c r="E528" s="95">
        <f>D528/C528*100</f>
        <v>97.0873786407767</v>
      </c>
    </row>
    <row r="529" spans="1:5" ht="24.95" customHeight="1" x14ac:dyDescent="0.15">
      <c r="A529" s="79" t="s">
        <v>2142</v>
      </c>
      <c r="B529" s="66">
        <v>565</v>
      </c>
      <c r="C529" s="66">
        <v>1269</v>
      </c>
      <c r="D529" s="66">
        <v>1269</v>
      </c>
      <c r="E529" s="95">
        <f>D529/C529*100</f>
        <v>100</v>
      </c>
    </row>
    <row r="530" spans="1:5" ht="24.95" customHeight="1" x14ac:dyDescent="0.15">
      <c r="A530" s="79" t="s">
        <v>2143</v>
      </c>
      <c r="B530" s="66"/>
      <c r="C530" s="66">
        <v>0</v>
      </c>
      <c r="D530" s="66">
        <v>0</v>
      </c>
      <c r="E530" s="95"/>
    </row>
    <row r="531" spans="1:5" ht="24.95" customHeight="1" x14ac:dyDescent="0.15">
      <c r="A531" s="79" t="s">
        <v>2144</v>
      </c>
      <c r="B531" s="66"/>
      <c r="C531" s="66">
        <v>0</v>
      </c>
      <c r="D531" s="66">
        <v>0</v>
      </c>
      <c r="E531" s="95"/>
    </row>
    <row r="532" spans="1:5" ht="24.95" customHeight="1" x14ac:dyDescent="0.15">
      <c r="A532" s="78" t="s">
        <v>2145</v>
      </c>
      <c r="B532" s="66">
        <v>1694</v>
      </c>
      <c r="C532" s="66">
        <v>2380</v>
      </c>
      <c r="D532" s="66">
        <v>2380</v>
      </c>
      <c r="E532" s="95">
        <f>D532/C532*100</f>
        <v>100</v>
      </c>
    </row>
    <row r="533" spans="1:5" ht="24.95" customHeight="1" x14ac:dyDescent="0.15">
      <c r="A533" s="79" t="s">
        <v>2146</v>
      </c>
      <c r="B533" s="66"/>
      <c r="C533" s="66">
        <v>0</v>
      </c>
      <c r="D533" s="66">
        <v>0</v>
      </c>
      <c r="E533" s="95"/>
    </row>
    <row r="534" spans="1:5" ht="24.95" customHeight="1" x14ac:dyDescent="0.15">
      <c r="A534" s="79" t="s">
        <v>2147</v>
      </c>
      <c r="B534" s="66"/>
      <c r="C534" s="66">
        <v>33</v>
      </c>
      <c r="D534" s="66">
        <v>33</v>
      </c>
      <c r="E534" s="95">
        <f>D534/C534*100</f>
        <v>100</v>
      </c>
    </row>
    <row r="535" spans="1:5" ht="24.95" customHeight="1" x14ac:dyDescent="0.15">
      <c r="A535" s="79" t="s">
        <v>2148</v>
      </c>
      <c r="B535" s="66"/>
      <c r="C535" s="66">
        <v>0</v>
      </c>
      <c r="D535" s="66">
        <v>0</v>
      </c>
      <c r="E535" s="95"/>
    </row>
    <row r="536" spans="1:5" ht="24.95" customHeight="1" x14ac:dyDescent="0.15">
      <c r="A536" s="79" t="s">
        <v>2149</v>
      </c>
      <c r="B536" s="66"/>
      <c r="C536" s="66">
        <v>0</v>
      </c>
      <c r="D536" s="66">
        <v>0</v>
      </c>
      <c r="E536" s="95"/>
    </row>
    <row r="537" spans="1:5" ht="24.95" customHeight="1" x14ac:dyDescent="0.15">
      <c r="A537" s="79" t="s">
        <v>2150</v>
      </c>
      <c r="B537" s="66"/>
      <c r="C537" s="66">
        <v>267</v>
      </c>
      <c r="D537" s="66">
        <v>267</v>
      </c>
      <c r="E537" s="95">
        <f>D537/C537*100</f>
        <v>100</v>
      </c>
    </row>
    <row r="538" spans="1:5" ht="24.95" customHeight="1" x14ac:dyDescent="0.15">
      <c r="A538" s="79" t="s">
        <v>2151</v>
      </c>
      <c r="B538" s="66"/>
      <c r="C538" s="66">
        <v>0</v>
      </c>
      <c r="D538" s="66">
        <v>0</v>
      </c>
      <c r="E538" s="95"/>
    </row>
    <row r="539" spans="1:5" ht="24.95" customHeight="1" x14ac:dyDescent="0.15">
      <c r="A539" s="79" t="s">
        <v>2152</v>
      </c>
      <c r="B539" s="66">
        <v>200</v>
      </c>
      <c r="C539" s="66">
        <v>200</v>
      </c>
      <c r="D539" s="66">
        <v>200</v>
      </c>
      <c r="E539" s="95">
        <f>D539/C539*100</f>
        <v>100</v>
      </c>
    </row>
    <row r="540" spans="1:5" ht="24.95" customHeight="1" x14ac:dyDescent="0.15">
      <c r="A540" s="79" t="s">
        <v>2153</v>
      </c>
      <c r="B540" s="66"/>
      <c r="C540" s="66">
        <v>80</v>
      </c>
      <c r="D540" s="66">
        <v>80</v>
      </c>
      <c r="E540" s="95">
        <f>D540/C540*100</f>
        <v>100</v>
      </c>
    </row>
    <row r="541" spans="1:5" ht="24.95" customHeight="1" x14ac:dyDescent="0.15">
      <c r="A541" s="79" t="s">
        <v>2154</v>
      </c>
      <c r="B541" s="66"/>
      <c r="C541" s="66">
        <v>0</v>
      </c>
      <c r="D541" s="66">
        <v>0</v>
      </c>
      <c r="E541" s="95"/>
    </row>
    <row r="542" spans="1:5" ht="24.95" customHeight="1" x14ac:dyDescent="0.15">
      <c r="A542" s="79" t="s">
        <v>2155</v>
      </c>
      <c r="B542" s="66">
        <v>1494</v>
      </c>
      <c r="C542" s="66">
        <v>1800</v>
      </c>
      <c r="D542" s="66">
        <v>1800</v>
      </c>
      <c r="E542" s="95">
        <f>D542/C542*100</f>
        <v>100</v>
      </c>
    </row>
    <row r="543" spans="1:5" ht="24.95" customHeight="1" x14ac:dyDescent="0.15">
      <c r="A543" s="67" t="s">
        <v>2156</v>
      </c>
      <c r="B543" s="66">
        <v>28</v>
      </c>
      <c r="C543" s="66">
        <v>428</v>
      </c>
      <c r="D543" s="66">
        <v>428</v>
      </c>
      <c r="E543" s="95">
        <f>D543/C543*100</f>
        <v>100</v>
      </c>
    </row>
    <row r="544" spans="1:5" ht="24.95" customHeight="1" x14ac:dyDescent="0.15">
      <c r="A544" s="69" t="s">
        <v>2157</v>
      </c>
      <c r="B544" s="66"/>
      <c r="C544" s="66">
        <v>0</v>
      </c>
      <c r="D544" s="66">
        <v>0</v>
      </c>
      <c r="E544" s="95"/>
    </row>
    <row r="545" spans="1:5" ht="24.95" customHeight="1" x14ac:dyDescent="0.15">
      <c r="A545" s="69" t="s">
        <v>2158</v>
      </c>
      <c r="B545" s="66"/>
      <c r="C545" s="66">
        <v>0</v>
      </c>
      <c r="D545" s="66">
        <v>0</v>
      </c>
      <c r="E545" s="95"/>
    </row>
    <row r="546" spans="1:5" ht="24.95" customHeight="1" x14ac:dyDescent="0.15">
      <c r="A546" s="69" t="s">
        <v>2159</v>
      </c>
      <c r="B546" s="66"/>
      <c r="C546" s="66">
        <v>0</v>
      </c>
      <c r="D546" s="66">
        <v>0</v>
      </c>
      <c r="E546" s="95"/>
    </row>
    <row r="547" spans="1:5" ht="24.95" customHeight="1" x14ac:dyDescent="0.15">
      <c r="A547" s="69" t="s">
        <v>2160</v>
      </c>
      <c r="B547" s="66"/>
      <c r="C547" s="66">
        <v>0</v>
      </c>
      <c r="D547" s="66">
        <v>0</v>
      </c>
      <c r="E547" s="95"/>
    </row>
    <row r="548" spans="1:5" ht="24.95" customHeight="1" x14ac:dyDescent="0.15">
      <c r="A548" s="69" t="s">
        <v>2161</v>
      </c>
      <c r="B548" s="66"/>
      <c r="C548" s="66">
        <v>0</v>
      </c>
      <c r="D548" s="66">
        <v>0</v>
      </c>
      <c r="E548" s="95"/>
    </row>
    <row r="549" spans="1:5" ht="24.95" customHeight="1" x14ac:dyDescent="0.15">
      <c r="A549" s="69" t="s">
        <v>2162</v>
      </c>
      <c r="B549" s="66"/>
      <c r="C549" s="66">
        <v>0</v>
      </c>
      <c r="D549" s="66">
        <v>0</v>
      </c>
      <c r="E549" s="95"/>
    </row>
    <row r="550" spans="1:5" ht="24.95" customHeight="1" x14ac:dyDescent="0.15">
      <c r="A550" s="69" t="s">
        <v>2163</v>
      </c>
      <c r="B550" s="66"/>
      <c r="C550" s="66">
        <v>0</v>
      </c>
      <c r="D550" s="66">
        <v>0</v>
      </c>
      <c r="E550" s="95"/>
    </row>
    <row r="551" spans="1:5" ht="24.95" customHeight="1" x14ac:dyDescent="0.15">
      <c r="A551" s="69" t="s">
        <v>2164</v>
      </c>
      <c r="B551" s="66">
        <v>28</v>
      </c>
      <c r="C551" s="66">
        <v>428</v>
      </c>
      <c r="D551" s="66">
        <v>428</v>
      </c>
      <c r="E551" s="95">
        <f>D551/C551*100</f>
        <v>100</v>
      </c>
    </row>
    <row r="552" spans="1:5" ht="24.95" customHeight="1" x14ac:dyDescent="0.15">
      <c r="A552" s="67" t="s">
        <v>2165</v>
      </c>
      <c r="B552" s="66">
        <v>3470</v>
      </c>
      <c r="C552" s="66">
        <v>2765</v>
      </c>
      <c r="D552" s="66">
        <v>2765</v>
      </c>
      <c r="E552" s="95">
        <f>D552/C552*100</f>
        <v>100</v>
      </c>
    </row>
    <row r="553" spans="1:5" ht="24.95" customHeight="1" x14ac:dyDescent="0.15">
      <c r="A553" s="69" t="s">
        <v>2166</v>
      </c>
      <c r="B553" s="66"/>
      <c r="C553" s="66">
        <v>0</v>
      </c>
      <c r="D553" s="66">
        <v>0</v>
      </c>
      <c r="E553" s="95"/>
    </row>
    <row r="554" spans="1:5" ht="24.95" customHeight="1" x14ac:dyDescent="0.15">
      <c r="A554" s="69" t="s">
        <v>2167</v>
      </c>
      <c r="B554" s="66"/>
      <c r="C554" s="66">
        <v>0</v>
      </c>
      <c r="D554" s="66">
        <v>0</v>
      </c>
      <c r="E554" s="95"/>
    </row>
    <row r="555" spans="1:5" ht="24.95" customHeight="1" x14ac:dyDescent="0.15">
      <c r="A555" s="69" t="s">
        <v>2168</v>
      </c>
      <c r="B555" s="66"/>
      <c r="C555" s="66">
        <v>0</v>
      </c>
      <c r="D555" s="66">
        <v>0</v>
      </c>
      <c r="E555" s="95"/>
    </row>
    <row r="556" spans="1:5" ht="24.95" customHeight="1" x14ac:dyDescent="0.15">
      <c r="A556" s="69" t="s">
        <v>2169</v>
      </c>
      <c r="B556" s="66">
        <v>3466</v>
      </c>
      <c r="C556" s="66">
        <v>2601</v>
      </c>
      <c r="D556" s="66">
        <v>2601</v>
      </c>
      <c r="E556" s="95">
        <f>D556/C556*100</f>
        <v>100</v>
      </c>
    </row>
    <row r="557" spans="1:5" ht="24.95" customHeight="1" x14ac:dyDescent="0.15">
      <c r="A557" s="69" t="s">
        <v>2170</v>
      </c>
      <c r="B557" s="66"/>
      <c r="C557" s="66">
        <v>35</v>
      </c>
      <c r="D557" s="66">
        <v>35</v>
      </c>
      <c r="E557" s="95">
        <f>D557/C557*100</f>
        <v>100</v>
      </c>
    </row>
    <row r="558" spans="1:5" ht="24.95" customHeight="1" x14ac:dyDescent="0.15">
      <c r="A558" s="69" t="s">
        <v>2171</v>
      </c>
      <c r="B558" s="66">
        <v>4</v>
      </c>
      <c r="C558" s="66">
        <v>129</v>
      </c>
      <c r="D558" s="66">
        <v>129</v>
      </c>
      <c r="E558" s="95">
        <f>D558/C558*100</f>
        <v>100</v>
      </c>
    </row>
    <row r="559" spans="1:5" ht="24.95" customHeight="1" x14ac:dyDescent="0.15">
      <c r="A559" s="78" t="s">
        <v>2172</v>
      </c>
      <c r="B559" s="66">
        <v>3</v>
      </c>
      <c r="C559" s="66">
        <v>1309</v>
      </c>
      <c r="D559" s="66">
        <v>1058</v>
      </c>
      <c r="E559" s="95">
        <f>D559/C559*100</f>
        <v>80.82505729564554</v>
      </c>
    </row>
    <row r="560" spans="1:5" ht="24.95" customHeight="1" x14ac:dyDescent="0.15">
      <c r="A560" s="79" t="s">
        <v>2173</v>
      </c>
      <c r="B560" s="66">
        <v>3</v>
      </c>
      <c r="C560" s="66">
        <v>299</v>
      </c>
      <c r="D560" s="66">
        <v>299</v>
      </c>
      <c r="E560" s="95">
        <f>D560/C560*100</f>
        <v>100</v>
      </c>
    </row>
    <row r="561" spans="1:5" ht="24.95" customHeight="1" x14ac:dyDescent="0.15">
      <c r="A561" s="79" t="s">
        <v>2174</v>
      </c>
      <c r="B561" s="66"/>
      <c r="C561" s="66">
        <v>0</v>
      </c>
      <c r="D561" s="66">
        <v>0</v>
      </c>
      <c r="E561" s="95"/>
    </row>
    <row r="562" spans="1:5" ht="24.95" customHeight="1" x14ac:dyDescent="0.15">
      <c r="A562" s="79" t="s">
        <v>2175</v>
      </c>
      <c r="B562" s="66"/>
      <c r="C562" s="66">
        <v>1010</v>
      </c>
      <c r="D562" s="66">
        <v>759</v>
      </c>
      <c r="E562" s="95">
        <f>D562/C562*100</f>
        <v>75.14851485148515</v>
      </c>
    </row>
    <row r="563" spans="1:5" ht="24.95" customHeight="1" x14ac:dyDescent="0.15">
      <c r="A563" s="104" t="s">
        <v>594</v>
      </c>
      <c r="B563" s="66">
        <v>60142</v>
      </c>
      <c r="C563" s="66">
        <v>62279</v>
      </c>
      <c r="D563" s="66">
        <v>59652</v>
      </c>
      <c r="E563" s="95">
        <f>D563/C563*100</f>
        <v>95.7818847444564</v>
      </c>
    </row>
    <row r="564" spans="1:5" ht="24.95" customHeight="1" x14ac:dyDescent="0.15">
      <c r="A564" s="78" t="s">
        <v>2176</v>
      </c>
      <c r="B564" s="66">
        <v>3870</v>
      </c>
      <c r="C564" s="66">
        <v>3661</v>
      </c>
      <c r="D564" s="66">
        <v>3456</v>
      </c>
      <c r="E564" s="95">
        <f>D564/C564*100</f>
        <v>94.40043703906036</v>
      </c>
    </row>
    <row r="565" spans="1:5" ht="24.95" customHeight="1" x14ac:dyDescent="0.15">
      <c r="A565" s="79" t="s">
        <v>2177</v>
      </c>
      <c r="B565" s="66">
        <v>2222</v>
      </c>
      <c r="C565" s="66">
        <v>2232</v>
      </c>
      <c r="D565" s="66">
        <v>2232</v>
      </c>
      <c r="E565" s="95">
        <f>D565/C565*100</f>
        <v>100</v>
      </c>
    </row>
    <row r="566" spans="1:5" ht="24.95" customHeight="1" x14ac:dyDescent="0.15">
      <c r="A566" s="79" t="s">
        <v>2178</v>
      </c>
      <c r="B566" s="66">
        <v>72</v>
      </c>
      <c r="C566" s="66">
        <v>119</v>
      </c>
      <c r="D566" s="66">
        <v>119</v>
      </c>
      <c r="E566" s="95">
        <f>D566/C566*100</f>
        <v>100</v>
      </c>
    </row>
    <row r="567" spans="1:5" ht="24.95" customHeight="1" x14ac:dyDescent="0.15">
      <c r="A567" s="79" t="s">
        <v>2179</v>
      </c>
      <c r="B567" s="66"/>
      <c r="C567" s="66">
        <v>0</v>
      </c>
      <c r="D567" s="66">
        <v>0</v>
      </c>
      <c r="E567" s="95"/>
    </row>
    <row r="568" spans="1:5" ht="24.95" customHeight="1" x14ac:dyDescent="0.15">
      <c r="A568" s="79" t="s">
        <v>2180</v>
      </c>
      <c r="B568" s="66"/>
      <c r="C568" s="66">
        <v>0</v>
      </c>
      <c r="D568" s="66">
        <v>0</v>
      </c>
      <c r="E568" s="95"/>
    </row>
    <row r="569" spans="1:5" ht="24.95" customHeight="1" x14ac:dyDescent="0.15">
      <c r="A569" s="79" t="s">
        <v>2181</v>
      </c>
      <c r="B569" s="66">
        <v>176</v>
      </c>
      <c r="C569" s="66">
        <v>187</v>
      </c>
      <c r="D569" s="66">
        <v>187</v>
      </c>
      <c r="E569" s="95">
        <f>D569/C569*100</f>
        <v>100</v>
      </c>
    </row>
    <row r="570" spans="1:5" ht="24.95" customHeight="1" x14ac:dyDescent="0.15">
      <c r="A570" s="79" t="s">
        <v>2182</v>
      </c>
      <c r="B570" s="66">
        <v>119</v>
      </c>
      <c r="C570" s="66">
        <v>125</v>
      </c>
      <c r="D570" s="66">
        <v>125</v>
      </c>
      <c r="E570" s="95">
        <f>D570/C570*100</f>
        <v>100</v>
      </c>
    </row>
    <row r="571" spans="1:5" ht="24.95" customHeight="1" x14ac:dyDescent="0.15">
      <c r="A571" s="79" t="s">
        <v>2183</v>
      </c>
      <c r="B571" s="66"/>
      <c r="C571" s="66">
        <v>49</v>
      </c>
      <c r="D571" s="66">
        <v>49</v>
      </c>
      <c r="E571" s="95">
        <f>D571/C571*100</f>
        <v>100</v>
      </c>
    </row>
    <row r="572" spans="1:5" ht="24.95" customHeight="1" x14ac:dyDescent="0.15">
      <c r="A572" s="79" t="s">
        <v>2184</v>
      </c>
      <c r="B572" s="66">
        <v>387</v>
      </c>
      <c r="C572" s="66">
        <v>509</v>
      </c>
      <c r="D572" s="66">
        <v>509</v>
      </c>
      <c r="E572" s="95">
        <f>D572/C572*100</f>
        <v>100</v>
      </c>
    </row>
    <row r="573" spans="1:5" ht="24.95" customHeight="1" x14ac:dyDescent="0.15">
      <c r="A573" s="79" t="s">
        <v>2185</v>
      </c>
      <c r="B573" s="66">
        <v>116</v>
      </c>
      <c r="C573" s="66">
        <v>154</v>
      </c>
      <c r="D573" s="66">
        <v>154</v>
      </c>
      <c r="E573" s="95">
        <f>D573/C573*100</f>
        <v>100</v>
      </c>
    </row>
    <row r="574" spans="1:5" ht="24.95" customHeight="1" x14ac:dyDescent="0.15">
      <c r="A574" s="79" t="s">
        <v>2186</v>
      </c>
      <c r="B574" s="66"/>
      <c r="C574" s="66">
        <v>0</v>
      </c>
      <c r="D574" s="66">
        <v>0</v>
      </c>
      <c r="E574" s="95"/>
    </row>
    <row r="575" spans="1:5" ht="24.95" customHeight="1" x14ac:dyDescent="0.15">
      <c r="A575" s="79" t="s">
        <v>2187</v>
      </c>
      <c r="B575" s="66"/>
      <c r="C575" s="66">
        <v>0</v>
      </c>
      <c r="D575" s="66">
        <v>0</v>
      </c>
      <c r="E575" s="95"/>
    </row>
    <row r="576" spans="1:5" ht="24.95" customHeight="1" x14ac:dyDescent="0.15">
      <c r="A576" s="79" t="s">
        <v>2188</v>
      </c>
      <c r="B576" s="66">
        <v>62</v>
      </c>
      <c r="C576" s="66">
        <v>81</v>
      </c>
      <c r="D576" s="66">
        <v>81</v>
      </c>
      <c r="E576" s="95">
        <f>D576/C576*100</f>
        <v>100</v>
      </c>
    </row>
    <row r="577" spans="1:5" ht="24.95" customHeight="1" x14ac:dyDescent="0.15">
      <c r="A577" s="79" t="s">
        <v>2189</v>
      </c>
      <c r="B577" s="66">
        <v>716</v>
      </c>
      <c r="C577" s="66">
        <v>205</v>
      </c>
      <c r="D577" s="66">
        <v>0</v>
      </c>
      <c r="E577" s="95">
        <f>D577/C577*100</f>
        <v>0</v>
      </c>
    </row>
    <row r="578" spans="1:5" ht="24.95" customHeight="1" x14ac:dyDescent="0.15">
      <c r="A578" s="78" t="s">
        <v>2190</v>
      </c>
      <c r="B578" s="66">
        <v>2169</v>
      </c>
      <c r="C578" s="66">
        <v>1097</v>
      </c>
      <c r="D578" s="66">
        <v>1097</v>
      </c>
      <c r="E578" s="95">
        <f>D578/C578*100</f>
        <v>100</v>
      </c>
    </row>
    <row r="579" spans="1:5" ht="24.95" customHeight="1" x14ac:dyDescent="0.15">
      <c r="A579" s="79" t="s">
        <v>2191</v>
      </c>
      <c r="B579" s="66">
        <v>784</v>
      </c>
      <c r="C579" s="66">
        <v>708</v>
      </c>
      <c r="D579" s="66">
        <v>708</v>
      </c>
      <c r="E579" s="95">
        <f>D579/C579*100</f>
        <v>100</v>
      </c>
    </row>
    <row r="580" spans="1:5" ht="24.95" customHeight="1" x14ac:dyDescent="0.15">
      <c r="A580" s="79" t="s">
        <v>2192</v>
      </c>
      <c r="B580" s="66">
        <v>11</v>
      </c>
      <c r="C580" s="66">
        <v>13</v>
      </c>
      <c r="D580" s="66">
        <v>13</v>
      </c>
      <c r="E580" s="95">
        <f>D580/C580*100</f>
        <v>100</v>
      </c>
    </row>
    <row r="581" spans="1:5" ht="24.95" customHeight="1" x14ac:dyDescent="0.15">
      <c r="A581" s="79" t="s">
        <v>2193</v>
      </c>
      <c r="B581" s="66"/>
      <c r="C581" s="66">
        <v>0</v>
      </c>
      <c r="D581" s="66">
        <v>0</v>
      </c>
      <c r="E581" s="95"/>
    </row>
    <row r="582" spans="1:5" ht="24.95" customHeight="1" x14ac:dyDescent="0.15">
      <c r="A582" s="79" t="s">
        <v>2194</v>
      </c>
      <c r="B582" s="66"/>
      <c r="C582" s="66">
        <v>0</v>
      </c>
      <c r="D582" s="66">
        <v>0</v>
      </c>
      <c r="E582" s="95"/>
    </row>
    <row r="583" spans="1:5" ht="24.95" customHeight="1" x14ac:dyDescent="0.15">
      <c r="A583" s="79" t="s">
        <v>2195</v>
      </c>
      <c r="B583" s="66"/>
      <c r="C583" s="66">
        <v>12</v>
      </c>
      <c r="D583" s="66">
        <v>12</v>
      </c>
      <c r="E583" s="95">
        <f>D583/C583*100</f>
        <v>100</v>
      </c>
    </row>
    <row r="584" spans="1:5" ht="24.95" customHeight="1" x14ac:dyDescent="0.15">
      <c r="A584" s="79" t="s">
        <v>2196</v>
      </c>
      <c r="B584" s="66">
        <v>5</v>
      </c>
      <c r="C584" s="66">
        <v>38</v>
      </c>
      <c r="D584" s="66">
        <v>38</v>
      </c>
      <c r="E584" s="95">
        <f>D584/C584*100</f>
        <v>100</v>
      </c>
    </row>
    <row r="585" spans="1:5" ht="24.95" customHeight="1" x14ac:dyDescent="0.15">
      <c r="A585" s="79" t="s">
        <v>2197</v>
      </c>
      <c r="B585" s="66">
        <v>1369</v>
      </c>
      <c r="C585" s="66">
        <v>326</v>
      </c>
      <c r="D585" s="66">
        <v>326</v>
      </c>
      <c r="E585" s="95">
        <f>D585/C585*100</f>
        <v>100</v>
      </c>
    </row>
    <row r="586" spans="1:5" ht="24.95" customHeight="1" x14ac:dyDescent="0.15">
      <c r="A586" s="78" t="s">
        <v>2198</v>
      </c>
      <c r="B586" s="66">
        <v>0</v>
      </c>
      <c r="C586" s="66">
        <v>0</v>
      </c>
      <c r="D586" s="66">
        <v>0</v>
      </c>
      <c r="E586" s="95"/>
    </row>
    <row r="587" spans="1:5" ht="24.95" customHeight="1" x14ac:dyDescent="0.15">
      <c r="A587" s="79" t="s">
        <v>2199</v>
      </c>
      <c r="B587" s="66"/>
      <c r="C587" s="66">
        <v>0</v>
      </c>
      <c r="D587" s="66">
        <v>0</v>
      </c>
      <c r="E587" s="95"/>
    </row>
    <row r="588" spans="1:5" ht="24.95" customHeight="1" x14ac:dyDescent="0.15">
      <c r="A588" s="78" t="s">
        <v>2200</v>
      </c>
      <c r="B588" s="66">
        <v>33730</v>
      </c>
      <c r="C588" s="66">
        <v>25709</v>
      </c>
      <c r="D588" s="66">
        <v>25709</v>
      </c>
      <c r="E588" s="95">
        <f>D588/C588*100</f>
        <v>100</v>
      </c>
    </row>
    <row r="589" spans="1:5" ht="24.95" customHeight="1" x14ac:dyDescent="0.15">
      <c r="A589" s="79" t="s">
        <v>2201</v>
      </c>
      <c r="B589" s="66"/>
      <c r="C589" s="66">
        <v>0</v>
      </c>
      <c r="D589" s="66">
        <v>0</v>
      </c>
      <c r="E589" s="95"/>
    </row>
    <row r="590" spans="1:5" ht="24.95" customHeight="1" x14ac:dyDescent="0.15">
      <c r="A590" s="79" t="s">
        <v>2202</v>
      </c>
      <c r="B590" s="66">
        <v>190</v>
      </c>
      <c r="C590" s="66">
        <v>193</v>
      </c>
      <c r="D590" s="66">
        <v>193</v>
      </c>
      <c r="E590" s="95">
        <f>D590/C590*100</f>
        <v>100</v>
      </c>
    </row>
    <row r="591" spans="1:5" ht="24.95" customHeight="1" x14ac:dyDescent="0.15">
      <c r="A591" s="79" t="s">
        <v>2203</v>
      </c>
      <c r="B591" s="66">
        <v>1</v>
      </c>
      <c r="C591" s="66">
        <v>0</v>
      </c>
      <c r="D591" s="66">
        <v>0</v>
      </c>
      <c r="E591" s="95"/>
    </row>
    <row r="592" spans="1:5" ht="24.95" customHeight="1" x14ac:dyDescent="0.15">
      <c r="A592" s="79" t="s">
        <v>2204</v>
      </c>
      <c r="B592" s="66">
        <v>15418</v>
      </c>
      <c r="C592" s="66">
        <v>9788</v>
      </c>
      <c r="D592" s="66">
        <v>9788</v>
      </c>
      <c r="E592" s="95">
        <f>D592/C592*100</f>
        <v>100</v>
      </c>
    </row>
    <row r="593" spans="1:5" ht="24.95" customHeight="1" x14ac:dyDescent="0.15">
      <c r="A593" s="79" t="s">
        <v>2205</v>
      </c>
      <c r="B593" s="66">
        <v>17277</v>
      </c>
      <c r="C593" s="66">
        <v>14829</v>
      </c>
      <c r="D593" s="66">
        <v>14829</v>
      </c>
      <c r="E593" s="95">
        <f>D593/C593*100</f>
        <v>100</v>
      </c>
    </row>
    <row r="594" spans="1:5" ht="24.95" customHeight="1" x14ac:dyDescent="0.15">
      <c r="A594" s="79" t="s">
        <v>2206</v>
      </c>
      <c r="B594" s="66">
        <v>817</v>
      </c>
      <c r="C594" s="66">
        <v>872</v>
      </c>
      <c r="D594" s="66">
        <v>872</v>
      </c>
      <c r="E594" s="95">
        <f>D594/C594*100</f>
        <v>100</v>
      </c>
    </row>
    <row r="595" spans="1:5" ht="24.95" customHeight="1" x14ac:dyDescent="0.15">
      <c r="A595" s="79" t="s">
        <v>2207</v>
      </c>
      <c r="B595" s="66">
        <v>27</v>
      </c>
      <c r="C595" s="66">
        <v>27</v>
      </c>
      <c r="D595" s="66">
        <v>27</v>
      </c>
      <c r="E595" s="95">
        <f>D595/C595*100</f>
        <v>100</v>
      </c>
    </row>
    <row r="596" spans="1:5" ht="24.95" customHeight="1" x14ac:dyDescent="0.15">
      <c r="A596" s="79" t="s">
        <v>2208</v>
      </c>
      <c r="B596" s="66"/>
      <c r="C596" s="66">
        <v>0</v>
      </c>
      <c r="D596" s="66">
        <v>0</v>
      </c>
      <c r="E596" s="95"/>
    </row>
    <row r="597" spans="1:5" ht="24.95" customHeight="1" x14ac:dyDescent="0.15">
      <c r="A597" s="78" t="s">
        <v>2209</v>
      </c>
      <c r="B597" s="66">
        <v>0</v>
      </c>
      <c r="C597" s="66">
        <v>9031</v>
      </c>
      <c r="D597" s="66">
        <v>9031</v>
      </c>
      <c r="E597" s="95">
        <f>D597/C597*100</f>
        <v>100</v>
      </c>
    </row>
    <row r="598" spans="1:5" ht="24.95" customHeight="1" x14ac:dyDescent="0.15">
      <c r="A598" s="79" t="s">
        <v>2210</v>
      </c>
      <c r="B598" s="66"/>
      <c r="C598" s="66">
        <v>0</v>
      </c>
      <c r="D598" s="66">
        <v>0</v>
      </c>
      <c r="E598" s="95"/>
    </row>
    <row r="599" spans="1:5" ht="24.95" customHeight="1" x14ac:dyDescent="0.15">
      <c r="A599" s="79" t="s">
        <v>2211</v>
      </c>
      <c r="B599" s="66"/>
      <c r="C599" s="66">
        <v>0</v>
      </c>
      <c r="D599" s="66">
        <v>0</v>
      </c>
      <c r="E599" s="95"/>
    </row>
    <row r="600" spans="1:5" ht="24.95" customHeight="1" x14ac:dyDescent="0.15">
      <c r="A600" s="79" t="s">
        <v>2212</v>
      </c>
      <c r="B600" s="66"/>
      <c r="C600" s="66">
        <v>9031</v>
      </c>
      <c r="D600" s="66">
        <v>9031</v>
      </c>
      <c r="E600" s="95">
        <f>D600/C600*100</f>
        <v>100</v>
      </c>
    </row>
    <row r="601" spans="1:5" ht="24.95" customHeight="1" x14ac:dyDescent="0.15">
      <c r="A601" s="78" t="s">
        <v>2213</v>
      </c>
      <c r="B601" s="66">
        <v>3904</v>
      </c>
      <c r="C601" s="66">
        <v>1794</v>
      </c>
      <c r="D601" s="66">
        <v>1794</v>
      </c>
      <c r="E601" s="95">
        <f>D601/C601*100</f>
        <v>100</v>
      </c>
    </row>
    <row r="602" spans="1:5" ht="24.95" customHeight="1" x14ac:dyDescent="0.15">
      <c r="A602" s="79" t="s">
        <v>2214</v>
      </c>
      <c r="B602" s="66"/>
      <c r="C602" s="66">
        <v>0</v>
      </c>
      <c r="D602" s="66">
        <v>0</v>
      </c>
      <c r="E602" s="95"/>
    </row>
    <row r="603" spans="1:5" ht="24.95" customHeight="1" x14ac:dyDescent="0.15">
      <c r="A603" s="79" t="s">
        <v>2215</v>
      </c>
      <c r="B603" s="66"/>
      <c r="C603" s="66">
        <v>0</v>
      </c>
      <c r="D603" s="66">
        <v>0</v>
      </c>
      <c r="E603" s="95"/>
    </row>
    <row r="604" spans="1:5" ht="24.95" customHeight="1" x14ac:dyDescent="0.15">
      <c r="A604" s="79" t="s">
        <v>2216</v>
      </c>
      <c r="B604" s="66"/>
      <c r="C604" s="66">
        <v>0</v>
      </c>
      <c r="D604" s="66">
        <v>0</v>
      </c>
      <c r="E604" s="95"/>
    </row>
    <row r="605" spans="1:5" ht="24.95" customHeight="1" x14ac:dyDescent="0.15">
      <c r="A605" s="79" t="s">
        <v>2217</v>
      </c>
      <c r="B605" s="66"/>
      <c r="C605" s="66">
        <v>0</v>
      </c>
      <c r="D605" s="66">
        <v>0</v>
      </c>
      <c r="E605" s="95"/>
    </row>
    <row r="606" spans="1:5" ht="24.95" customHeight="1" x14ac:dyDescent="0.15">
      <c r="A606" s="79" t="s">
        <v>2218</v>
      </c>
      <c r="B606" s="66"/>
      <c r="C606" s="66">
        <v>0</v>
      </c>
      <c r="D606" s="66">
        <v>0</v>
      </c>
      <c r="E606" s="95"/>
    </row>
    <row r="607" spans="1:5" ht="24.95" customHeight="1" x14ac:dyDescent="0.15">
      <c r="A607" s="79" t="s">
        <v>2219</v>
      </c>
      <c r="B607" s="66"/>
      <c r="C607" s="66">
        <v>0</v>
      </c>
      <c r="D607" s="66">
        <v>0</v>
      </c>
      <c r="E607" s="95"/>
    </row>
    <row r="608" spans="1:5" ht="24.95" customHeight="1" x14ac:dyDescent="0.15">
      <c r="A608" s="79" t="s">
        <v>2220</v>
      </c>
      <c r="B608" s="66"/>
      <c r="C608" s="66">
        <v>33</v>
      </c>
      <c r="D608" s="66">
        <v>33</v>
      </c>
      <c r="E608" s="95">
        <f>D608/C608*100</f>
        <v>100</v>
      </c>
    </row>
    <row r="609" spans="1:5" ht="24.95" customHeight="1" x14ac:dyDescent="0.15">
      <c r="A609" s="79" t="s">
        <v>2221</v>
      </c>
      <c r="B609" s="66">
        <v>3</v>
      </c>
      <c r="C609" s="66">
        <v>3</v>
      </c>
      <c r="D609" s="66">
        <v>3</v>
      </c>
      <c r="E609" s="95">
        <f>D609/C609*100</f>
        <v>100</v>
      </c>
    </row>
    <row r="610" spans="1:5" ht="24.95" customHeight="1" x14ac:dyDescent="0.15">
      <c r="A610" s="79" t="s">
        <v>2222</v>
      </c>
      <c r="B610" s="66">
        <v>3901</v>
      </c>
      <c r="C610" s="66">
        <v>1758</v>
      </c>
      <c r="D610" s="66">
        <v>1758</v>
      </c>
      <c r="E610" s="95">
        <f>D610/C610*100</f>
        <v>100</v>
      </c>
    </row>
    <row r="611" spans="1:5" ht="24.95" customHeight="1" x14ac:dyDescent="0.15">
      <c r="A611" s="78" t="s">
        <v>2223</v>
      </c>
      <c r="B611" s="66">
        <v>1821</v>
      </c>
      <c r="C611" s="66">
        <v>1850</v>
      </c>
      <c r="D611" s="66">
        <v>1850</v>
      </c>
      <c r="E611" s="95">
        <f>D611/C611*100</f>
        <v>100</v>
      </c>
    </row>
    <row r="612" spans="1:5" ht="24.95" customHeight="1" x14ac:dyDescent="0.15">
      <c r="A612" s="79" t="s">
        <v>2224</v>
      </c>
      <c r="B612" s="66">
        <v>9</v>
      </c>
      <c r="C612" s="66">
        <v>1809</v>
      </c>
      <c r="D612" s="66">
        <v>1809</v>
      </c>
      <c r="E612" s="95">
        <f>D612/C612*100</f>
        <v>100</v>
      </c>
    </row>
    <row r="613" spans="1:5" ht="24.95" customHeight="1" x14ac:dyDescent="0.15">
      <c r="A613" s="79" t="s">
        <v>2225</v>
      </c>
      <c r="B613" s="66"/>
      <c r="C613" s="66">
        <v>0</v>
      </c>
      <c r="D613" s="66">
        <v>0</v>
      </c>
      <c r="E613" s="95"/>
    </row>
    <row r="614" spans="1:5" ht="24.95" customHeight="1" x14ac:dyDescent="0.15">
      <c r="A614" s="79" t="s">
        <v>2226</v>
      </c>
      <c r="B614" s="66"/>
      <c r="C614" s="66">
        <v>0</v>
      </c>
      <c r="D614" s="66">
        <v>0</v>
      </c>
      <c r="E614" s="95"/>
    </row>
    <row r="615" spans="1:5" ht="24.95" customHeight="1" x14ac:dyDescent="0.15">
      <c r="A615" s="79" t="s">
        <v>2227</v>
      </c>
      <c r="B615" s="66"/>
      <c r="C615" s="66">
        <v>0</v>
      </c>
      <c r="D615" s="66">
        <v>0</v>
      </c>
      <c r="E615" s="95"/>
    </row>
    <row r="616" spans="1:5" ht="24.95" customHeight="1" x14ac:dyDescent="0.15">
      <c r="A616" s="79" t="s">
        <v>2228</v>
      </c>
      <c r="B616" s="66">
        <v>12</v>
      </c>
      <c r="C616" s="66">
        <v>12</v>
      </c>
      <c r="D616" s="66">
        <v>12</v>
      </c>
      <c r="E616" s="95">
        <f>D616/C616*100</f>
        <v>100</v>
      </c>
    </row>
    <row r="617" spans="1:5" ht="24.95" customHeight="1" x14ac:dyDescent="0.15">
      <c r="A617" s="79" t="s">
        <v>2229</v>
      </c>
      <c r="B617" s="66"/>
      <c r="C617" s="66">
        <v>0</v>
      </c>
      <c r="D617" s="66">
        <v>0</v>
      </c>
      <c r="E617" s="95"/>
    </row>
    <row r="618" spans="1:5" ht="24.95" customHeight="1" x14ac:dyDescent="0.15">
      <c r="A618" s="79" t="s">
        <v>2230</v>
      </c>
      <c r="B618" s="66">
        <v>1800</v>
      </c>
      <c r="C618" s="66">
        <v>29</v>
      </c>
      <c r="D618" s="66">
        <v>29</v>
      </c>
      <c r="E618" s="95">
        <f>D618/C618*100</f>
        <v>100</v>
      </c>
    </row>
    <row r="619" spans="1:5" ht="24.95" customHeight="1" x14ac:dyDescent="0.15">
      <c r="A619" s="78" t="s">
        <v>2231</v>
      </c>
      <c r="B619" s="66">
        <v>187</v>
      </c>
      <c r="C619" s="66">
        <v>2337</v>
      </c>
      <c r="D619" s="66">
        <v>2337</v>
      </c>
      <c r="E619" s="95">
        <f>D619/C619*100</f>
        <v>100</v>
      </c>
    </row>
    <row r="620" spans="1:5" ht="24.95" customHeight="1" x14ac:dyDescent="0.15">
      <c r="A620" s="79" t="s">
        <v>2232</v>
      </c>
      <c r="B620" s="66">
        <v>4</v>
      </c>
      <c r="C620" s="66">
        <v>4</v>
      </c>
      <c r="D620" s="66">
        <v>4</v>
      </c>
      <c r="E620" s="95">
        <f>D620/C620*100</f>
        <v>100</v>
      </c>
    </row>
    <row r="621" spans="1:5" ht="24.95" customHeight="1" x14ac:dyDescent="0.15">
      <c r="A621" s="79" t="s">
        <v>2233</v>
      </c>
      <c r="B621" s="66"/>
      <c r="C621" s="66">
        <v>525</v>
      </c>
      <c r="D621" s="66">
        <v>525</v>
      </c>
      <c r="E621" s="95">
        <f>D621/C621*100</f>
        <v>100</v>
      </c>
    </row>
    <row r="622" spans="1:5" ht="24.95" customHeight="1" x14ac:dyDescent="0.15">
      <c r="A622" s="79" t="s">
        <v>2234</v>
      </c>
      <c r="B622" s="66">
        <v>183</v>
      </c>
      <c r="C622" s="66">
        <v>274</v>
      </c>
      <c r="D622" s="66">
        <v>274</v>
      </c>
      <c r="E622" s="95">
        <f>D622/C622*100</f>
        <v>100</v>
      </c>
    </row>
    <row r="623" spans="1:5" ht="24.95" customHeight="1" x14ac:dyDescent="0.15">
      <c r="A623" s="79" t="s">
        <v>2235</v>
      </c>
      <c r="B623" s="66"/>
      <c r="C623" s="66">
        <v>114</v>
      </c>
      <c r="D623" s="66">
        <v>114</v>
      </c>
      <c r="E623" s="95">
        <f>D623/C623*100</f>
        <v>100</v>
      </c>
    </row>
    <row r="624" spans="1:5" ht="24.95" customHeight="1" x14ac:dyDescent="0.15">
      <c r="A624" s="79" t="s">
        <v>2236</v>
      </c>
      <c r="B624" s="66"/>
      <c r="C624" s="66">
        <v>1404</v>
      </c>
      <c r="D624" s="66">
        <v>1404</v>
      </c>
      <c r="E624" s="95">
        <f>D624/C624*100</f>
        <v>100</v>
      </c>
    </row>
    <row r="625" spans="1:5" ht="24.95" customHeight="1" x14ac:dyDescent="0.15">
      <c r="A625" s="79" t="s">
        <v>2237</v>
      </c>
      <c r="B625" s="66"/>
      <c r="C625" s="66">
        <v>16</v>
      </c>
      <c r="D625" s="66">
        <v>16</v>
      </c>
      <c r="E625" s="95">
        <f>D625/C625*100</f>
        <v>100</v>
      </c>
    </row>
    <row r="626" spans="1:5" ht="24.95" customHeight="1" x14ac:dyDescent="0.15">
      <c r="A626" s="78" t="s">
        <v>2238</v>
      </c>
      <c r="B626" s="66">
        <v>1367</v>
      </c>
      <c r="C626" s="66">
        <v>2204</v>
      </c>
      <c r="D626" s="66">
        <v>1454</v>
      </c>
      <c r="E626" s="95">
        <f>D626/C626*100</f>
        <v>65.9709618874773</v>
      </c>
    </row>
    <row r="627" spans="1:5" ht="24.95" customHeight="1" x14ac:dyDescent="0.15">
      <c r="A627" s="79" t="s">
        <v>2239</v>
      </c>
      <c r="B627" s="66">
        <v>458</v>
      </c>
      <c r="C627" s="66">
        <v>526</v>
      </c>
      <c r="D627" s="66">
        <v>526</v>
      </c>
      <c r="E627" s="95">
        <f>D627/C627*100</f>
        <v>100</v>
      </c>
    </row>
    <row r="628" spans="1:5" ht="24.95" customHeight="1" x14ac:dyDescent="0.15">
      <c r="A628" s="79" t="s">
        <v>2240</v>
      </c>
      <c r="B628" s="66"/>
      <c r="C628" s="66">
        <v>8</v>
      </c>
      <c r="D628" s="66">
        <v>8</v>
      </c>
      <c r="E628" s="95">
        <f>D628/C628*100</f>
        <v>100</v>
      </c>
    </row>
    <row r="629" spans="1:5" ht="24.95" customHeight="1" x14ac:dyDescent="0.15">
      <c r="A629" s="79" t="s">
        <v>2241</v>
      </c>
      <c r="B629" s="66"/>
      <c r="C629" s="66">
        <v>0</v>
      </c>
      <c r="D629" s="66">
        <v>0</v>
      </c>
      <c r="E629" s="95"/>
    </row>
    <row r="630" spans="1:5" ht="24.95" customHeight="1" x14ac:dyDescent="0.15">
      <c r="A630" s="79" t="s">
        <v>2242</v>
      </c>
      <c r="B630" s="66">
        <v>492</v>
      </c>
      <c r="C630" s="66">
        <v>514</v>
      </c>
      <c r="D630" s="66">
        <v>514</v>
      </c>
      <c r="E630" s="95">
        <f>D630/C630*100</f>
        <v>100</v>
      </c>
    </row>
    <row r="631" spans="1:5" ht="24.95" customHeight="1" x14ac:dyDescent="0.15">
      <c r="A631" s="79" t="s">
        <v>2243</v>
      </c>
      <c r="B631" s="66">
        <v>398</v>
      </c>
      <c r="C631" s="66">
        <v>387</v>
      </c>
      <c r="D631" s="66">
        <v>387</v>
      </c>
      <c r="E631" s="95">
        <f>D631/C631*100</f>
        <v>100</v>
      </c>
    </row>
    <row r="632" spans="1:5" ht="24.95" customHeight="1" x14ac:dyDescent="0.15">
      <c r="A632" s="79" t="s">
        <v>2244</v>
      </c>
      <c r="B632" s="66">
        <v>19</v>
      </c>
      <c r="C632" s="66">
        <v>769</v>
      </c>
      <c r="D632" s="66">
        <v>19</v>
      </c>
      <c r="E632" s="95">
        <f>D632/C632*100</f>
        <v>2.4707412223667102</v>
      </c>
    </row>
    <row r="633" spans="1:5" ht="24.95" customHeight="1" x14ac:dyDescent="0.15">
      <c r="A633" s="78" t="s">
        <v>2245</v>
      </c>
      <c r="B633" s="66">
        <v>1278</v>
      </c>
      <c r="C633" s="66">
        <v>2107</v>
      </c>
      <c r="D633" s="66">
        <v>435</v>
      </c>
      <c r="E633" s="95">
        <f>D633/C633*100</f>
        <v>20.64546748932131</v>
      </c>
    </row>
    <row r="634" spans="1:5" ht="24.95" customHeight="1" x14ac:dyDescent="0.15">
      <c r="A634" s="79" t="s">
        <v>2246</v>
      </c>
      <c r="B634" s="66">
        <v>196</v>
      </c>
      <c r="C634" s="66">
        <v>195</v>
      </c>
      <c r="D634" s="66">
        <v>195</v>
      </c>
      <c r="E634" s="95">
        <f>D634/C634*100</f>
        <v>100</v>
      </c>
    </row>
    <row r="635" spans="1:5" ht="24.95" customHeight="1" x14ac:dyDescent="0.15">
      <c r="A635" s="79" t="s">
        <v>2247</v>
      </c>
      <c r="B635" s="66"/>
      <c r="C635" s="66">
        <v>5</v>
      </c>
      <c r="D635" s="66">
        <v>5</v>
      </c>
      <c r="E635" s="95">
        <f>D635/C635*100</f>
        <v>100</v>
      </c>
    </row>
    <row r="636" spans="1:5" ht="24.95" customHeight="1" x14ac:dyDescent="0.15">
      <c r="A636" s="79" t="s">
        <v>2248</v>
      </c>
      <c r="B636" s="66">
        <v>52</v>
      </c>
      <c r="C636" s="66">
        <v>51</v>
      </c>
      <c r="D636" s="66">
        <v>51</v>
      </c>
      <c r="E636" s="95">
        <f>D636/C636*100</f>
        <v>100</v>
      </c>
    </row>
    <row r="637" spans="1:5" ht="24.95" customHeight="1" x14ac:dyDescent="0.15">
      <c r="A637" s="79" t="s">
        <v>2249</v>
      </c>
      <c r="B637" s="66">
        <v>30</v>
      </c>
      <c r="C637" s="66">
        <v>0</v>
      </c>
      <c r="D637" s="66">
        <v>0</v>
      </c>
      <c r="E637" s="95"/>
    </row>
    <row r="638" spans="1:5" ht="24.95" customHeight="1" x14ac:dyDescent="0.15">
      <c r="A638" s="79" t="s">
        <v>2250</v>
      </c>
      <c r="B638" s="66"/>
      <c r="C638" s="66">
        <v>10</v>
      </c>
      <c r="D638" s="66">
        <v>10</v>
      </c>
      <c r="E638" s="95">
        <f>D638/C638*100</f>
        <v>100</v>
      </c>
    </row>
    <row r="639" spans="1:5" ht="24.95" customHeight="1" x14ac:dyDescent="0.15">
      <c r="A639" s="79" t="s">
        <v>2251</v>
      </c>
      <c r="B639" s="66">
        <v>9</v>
      </c>
      <c r="C639" s="66">
        <v>7</v>
      </c>
      <c r="D639" s="66">
        <v>7</v>
      </c>
      <c r="E639" s="95">
        <f>D639/C639*100</f>
        <v>100</v>
      </c>
    </row>
    <row r="640" spans="1:5" ht="24.95" customHeight="1" x14ac:dyDescent="0.15">
      <c r="A640" s="79" t="s">
        <v>2252</v>
      </c>
      <c r="B640" s="66">
        <v>16</v>
      </c>
      <c r="C640" s="66">
        <v>13</v>
      </c>
      <c r="D640" s="66">
        <v>13</v>
      </c>
      <c r="E640" s="95">
        <f>D640/C640*100</f>
        <v>100</v>
      </c>
    </row>
    <row r="641" spans="1:5" ht="24.95" customHeight="1" x14ac:dyDescent="0.15">
      <c r="A641" s="79" t="s">
        <v>2253</v>
      </c>
      <c r="B641" s="66">
        <v>975</v>
      </c>
      <c r="C641" s="66">
        <v>1826</v>
      </c>
      <c r="D641" s="66">
        <v>154</v>
      </c>
      <c r="E641" s="95">
        <f>D641/C641*100</f>
        <v>8.433734939759036</v>
      </c>
    </row>
    <row r="642" spans="1:5" ht="24.95" customHeight="1" x14ac:dyDescent="0.15">
      <c r="A642" s="78" t="s">
        <v>2254</v>
      </c>
      <c r="B642" s="66">
        <v>20</v>
      </c>
      <c r="C642" s="66">
        <v>29</v>
      </c>
      <c r="D642" s="66">
        <v>29</v>
      </c>
      <c r="E642" s="95">
        <f>D642/C642*100</f>
        <v>100</v>
      </c>
    </row>
    <row r="643" spans="1:5" ht="24.95" customHeight="1" x14ac:dyDescent="0.15">
      <c r="A643" s="79" t="s">
        <v>2255</v>
      </c>
      <c r="B643" s="66">
        <v>20</v>
      </c>
      <c r="C643" s="66">
        <v>29</v>
      </c>
      <c r="D643" s="66">
        <v>29</v>
      </c>
      <c r="E643" s="95">
        <f>D643/C643*100</f>
        <v>100</v>
      </c>
    </row>
    <row r="644" spans="1:5" ht="24.95" customHeight="1" x14ac:dyDescent="0.15">
      <c r="A644" s="79" t="s">
        <v>2256</v>
      </c>
      <c r="B644" s="66"/>
      <c r="C644" s="66">
        <v>0</v>
      </c>
      <c r="D644" s="66">
        <v>0</v>
      </c>
      <c r="E644" s="95"/>
    </row>
    <row r="645" spans="1:5" ht="24.95" customHeight="1" x14ac:dyDescent="0.15">
      <c r="A645" s="79" t="s">
        <v>2257</v>
      </c>
      <c r="B645" s="66"/>
      <c r="C645" s="66">
        <v>0</v>
      </c>
      <c r="D645" s="66">
        <v>0</v>
      </c>
      <c r="E645" s="95"/>
    </row>
    <row r="646" spans="1:5" ht="24.95" customHeight="1" x14ac:dyDescent="0.15">
      <c r="A646" s="79" t="s">
        <v>2258</v>
      </c>
      <c r="B646" s="66"/>
      <c r="C646" s="66">
        <v>0</v>
      </c>
      <c r="D646" s="66">
        <v>0</v>
      </c>
      <c r="E646" s="95"/>
    </row>
    <row r="647" spans="1:5" ht="24.95" customHeight="1" x14ac:dyDescent="0.15">
      <c r="A647" s="78" t="s">
        <v>2259</v>
      </c>
      <c r="B647" s="66">
        <v>0</v>
      </c>
      <c r="C647" s="66">
        <v>0</v>
      </c>
      <c r="D647" s="66">
        <v>0</v>
      </c>
      <c r="E647" s="95"/>
    </row>
    <row r="648" spans="1:5" ht="24.95" customHeight="1" x14ac:dyDescent="0.15">
      <c r="A648" s="79" t="s">
        <v>2260</v>
      </c>
      <c r="B648" s="66"/>
      <c r="C648" s="66">
        <v>0</v>
      </c>
      <c r="D648" s="66">
        <v>0</v>
      </c>
      <c r="E648" s="95"/>
    </row>
    <row r="649" spans="1:5" ht="24.95" customHeight="1" x14ac:dyDescent="0.15">
      <c r="A649" s="79" t="s">
        <v>2261</v>
      </c>
      <c r="B649" s="66"/>
      <c r="C649" s="66">
        <v>0</v>
      </c>
      <c r="D649" s="66">
        <v>0</v>
      </c>
      <c r="E649" s="95"/>
    </row>
    <row r="650" spans="1:5" ht="24.95" customHeight="1" x14ac:dyDescent="0.15">
      <c r="A650" s="78" t="s">
        <v>2262</v>
      </c>
      <c r="B650" s="66">
        <v>279</v>
      </c>
      <c r="C650" s="66">
        <v>471</v>
      </c>
      <c r="D650" s="66">
        <v>471</v>
      </c>
      <c r="E650" s="95">
        <f>D650/C650*100</f>
        <v>100</v>
      </c>
    </row>
    <row r="651" spans="1:5" ht="24.95" customHeight="1" x14ac:dyDescent="0.15">
      <c r="A651" s="79" t="s">
        <v>2263</v>
      </c>
      <c r="B651" s="66"/>
      <c r="C651" s="66">
        <v>0</v>
      </c>
      <c r="D651" s="66">
        <v>0</v>
      </c>
      <c r="E651" s="95"/>
    </row>
    <row r="652" spans="1:5" ht="24.95" customHeight="1" x14ac:dyDescent="0.15">
      <c r="A652" s="79" t="s">
        <v>2264</v>
      </c>
      <c r="B652" s="66">
        <v>279</v>
      </c>
      <c r="C652" s="66">
        <v>471</v>
      </c>
      <c r="D652" s="66">
        <v>471</v>
      </c>
      <c r="E652" s="95">
        <f>D652/C652*100</f>
        <v>100</v>
      </c>
    </row>
    <row r="653" spans="1:5" ht="24.95" customHeight="1" x14ac:dyDescent="0.15">
      <c r="A653" s="78" t="s">
        <v>2265</v>
      </c>
      <c r="B653" s="66">
        <v>0</v>
      </c>
      <c r="C653" s="66">
        <v>0</v>
      </c>
      <c r="D653" s="66">
        <v>0</v>
      </c>
      <c r="E653" s="95"/>
    </row>
    <row r="654" spans="1:5" ht="24.95" customHeight="1" x14ac:dyDescent="0.15">
      <c r="A654" s="79" t="s">
        <v>2266</v>
      </c>
      <c r="B654" s="66"/>
      <c r="C654" s="66">
        <v>0</v>
      </c>
      <c r="D654" s="66">
        <v>0</v>
      </c>
      <c r="E654" s="95"/>
    </row>
    <row r="655" spans="1:5" ht="24.95" customHeight="1" x14ac:dyDescent="0.15">
      <c r="A655" s="79" t="s">
        <v>2267</v>
      </c>
      <c r="B655" s="66"/>
      <c r="C655" s="66">
        <v>0</v>
      </c>
      <c r="D655" s="66">
        <v>0</v>
      </c>
      <c r="E655" s="95"/>
    </row>
    <row r="656" spans="1:5" ht="24.95" customHeight="1" x14ac:dyDescent="0.15">
      <c r="A656" s="78" t="s">
        <v>2268</v>
      </c>
      <c r="B656" s="66">
        <v>0</v>
      </c>
      <c r="C656" s="66">
        <v>0</v>
      </c>
      <c r="D656" s="66">
        <v>0</v>
      </c>
      <c r="E656" s="95"/>
    </row>
    <row r="657" spans="1:5" ht="24.95" customHeight="1" x14ac:dyDescent="0.15">
      <c r="A657" s="79" t="s">
        <v>2269</v>
      </c>
      <c r="B657" s="66"/>
      <c r="C657" s="66">
        <v>0</v>
      </c>
      <c r="D657" s="66">
        <v>0</v>
      </c>
      <c r="E657" s="95"/>
    </row>
    <row r="658" spans="1:5" ht="24.95" customHeight="1" x14ac:dyDescent="0.15">
      <c r="A658" s="79" t="s">
        <v>2270</v>
      </c>
      <c r="B658" s="66"/>
      <c r="C658" s="66">
        <v>0</v>
      </c>
      <c r="D658" s="66">
        <v>0</v>
      </c>
      <c r="E658" s="95"/>
    </row>
    <row r="659" spans="1:5" ht="24.95" customHeight="1" x14ac:dyDescent="0.15">
      <c r="A659" s="78" t="s">
        <v>2271</v>
      </c>
      <c r="B659" s="66">
        <v>55</v>
      </c>
      <c r="C659" s="66">
        <v>55</v>
      </c>
      <c r="D659" s="66">
        <v>55</v>
      </c>
      <c r="E659" s="95">
        <f>D659/C659*100</f>
        <v>100</v>
      </c>
    </row>
    <row r="660" spans="1:5" ht="24.95" customHeight="1" x14ac:dyDescent="0.15">
      <c r="A660" s="79" t="s">
        <v>2272</v>
      </c>
      <c r="B660" s="66"/>
      <c r="C660" s="66">
        <v>0</v>
      </c>
      <c r="D660" s="66">
        <v>0</v>
      </c>
      <c r="E660" s="95"/>
    </row>
    <row r="661" spans="1:5" ht="24.95" customHeight="1" x14ac:dyDescent="0.15">
      <c r="A661" s="79" t="s">
        <v>2273</v>
      </c>
      <c r="B661" s="66">
        <v>55</v>
      </c>
      <c r="C661" s="66">
        <v>55</v>
      </c>
      <c r="D661" s="66">
        <v>55</v>
      </c>
      <c r="E661" s="95">
        <f>D661/C661*100</f>
        <v>100</v>
      </c>
    </row>
    <row r="662" spans="1:5" ht="24.95" customHeight="1" x14ac:dyDescent="0.15">
      <c r="A662" s="78" t="s">
        <v>2274</v>
      </c>
      <c r="B662" s="66">
        <v>9708</v>
      </c>
      <c r="C662" s="66">
        <v>10468</v>
      </c>
      <c r="D662" s="66">
        <v>10468</v>
      </c>
      <c r="E662" s="95">
        <f>D662/C662*100</f>
        <v>100</v>
      </c>
    </row>
    <row r="663" spans="1:5" ht="24.95" customHeight="1" x14ac:dyDescent="0.15">
      <c r="A663" s="79" t="s">
        <v>2275</v>
      </c>
      <c r="B663" s="66"/>
      <c r="C663" s="66">
        <v>0</v>
      </c>
      <c r="D663" s="66">
        <v>0</v>
      </c>
      <c r="E663" s="95"/>
    </row>
    <row r="664" spans="1:5" ht="24.95" customHeight="1" x14ac:dyDescent="0.15">
      <c r="A664" s="79" t="s">
        <v>2276</v>
      </c>
      <c r="B664" s="66">
        <v>9708</v>
      </c>
      <c r="C664" s="66">
        <v>10468</v>
      </c>
      <c r="D664" s="66">
        <v>10468</v>
      </c>
      <c r="E664" s="95">
        <f>D664/C664*100</f>
        <v>100</v>
      </c>
    </row>
    <row r="665" spans="1:5" ht="24.95" customHeight="1" x14ac:dyDescent="0.15">
      <c r="A665" s="79" t="s">
        <v>2277</v>
      </c>
      <c r="B665" s="66"/>
      <c r="C665" s="66">
        <v>0</v>
      </c>
      <c r="D665" s="66">
        <v>0</v>
      </c>
      <c r="E665" s="95"/>
    </row>
    <row r="666" spans="1:5" ht="24.95" customHeight="1" x14ac:dyDescent="0.15">
      <c r="A666" s="78" t="s">
        <v>2278</v>
      </c>
      <c r="B666" s="66">
        <v>0</v>
      </c>
      <c r="C666" s="66">
        <v>0</v>
      </c>
      <c r="D666" s="66">
        <v>0</v>
      </c>
      <c r="E666" s="95"/>
    </row>
    <row r="667" spans="1:5" ht="24.95" customHeight="1" x14ac:dyDescent="0.15">
      <c r="A667" s="79" t="s">
        <v>2279</v>
      </c>
      <c r="B667" s="66"/>
      <c r="C667" s="66">
        <v>0</v>
      </c>
      <c r="D667" s="66">
        <v>0</v>
      </c>
      <c r="E667" s="95"/>
    </row>
    <row r="668" spans="1:5" ht="24.95" customHeight="1" x14ac:dyDescent="0.15">
      <c r="A668" s="79" t="s">
        <v>2280</v>
      </c>
      <c r="B668" s="66"/>
      <c r="C668" s="66">
        <v>0</v>
      </c>
      <c r="D668" s="66">
        <v>0</v>
      </c>
      <c r="E668" s="95"/>
    </row>
    <row r="669" spans="1:5" ht="24.95" customHeight="1" x14ac:dyDescent="0.15">
      <c r="A669" s="79" t="s">
        <v>2281</v>
      </c>
      <c r="B669" s="66"/>
      <c r="C669" s="66">
        <v>0</v>
      </c>
      <c r="D669" s="66">
        <v>0</v>
      </c>
      <c r="E669" s="95"/>
    </row>
    <row r="670" spans="1:5" ht="24.95" customHeight="1" x14ac:dyDescent="0.15">
      <c r="A670" s="79" t="s">
        <v>2282</v>
      </c>
      <c r="B670" s="66"/>
      <c r="C670" s="66">
        <v>0</v>
      </c>
      <c r="D670" s="66">
        <v>0</v>
      </c>
      <c r="E670" s="95"/>
    </row>
    <row r="671" spans="1:5" ht="24.95" customHeight="1" x14ac:dyDescent="0.15">
      <c r="A671" s="78" t="s">
        <v>2283</v>
      </c>
      <c r="B671" s="66">
        <v>124</v>
      </c>
      <c r="C671" s="66">
        <v>311</v>
      </c>
      <c r="D671" s="66">
        <v>311</v>
      </c>
      <c r="E671" s="95">
        <f>D671/C671*100</f>
        <v>100</v>
      </c>
    </row>
    <row r="672" spans="1:5" ht="24.95" customHeight="1" x14ac:dyDescent="0.15">
      <c r="A672" s="79" t="s">
        <v>2284</v>
      </c>
      <c r="B672" s="66"/>
      <c r="C672" s="66">
        <v>97</v>
      </c>
      <c r="D672" s="66">
        <v>97</v>
      </c>
      <c r="E672" s="95">
        <f>D672/C672*100</f>
        <v>100</v>
      </c>
    </row>
    <row r="673" spans="1:5" ht="24.95" customHeight="1" x14ac:dyDescent="0.15">
      <c r="A673" s="79" t="s">
        <v>2285</v>
      </c>
      <c r="B673" s="66"/>
      <c r="C673" s="66">
        <v>7</v>
      </c>
      <c r="D673" s="66">
        <v>7</v>
      </c>
      <c r="E673" s="95">
        <f>D673/C673*100</f>
        <v>100</v>
      </c>
    </row>
    <row r="674" spans="1:5" ht="24.95" customHeight="1" x14ac:dyDescent="0.15">
      <c r="A674" s="79" t="s">
        <v>2286</v>
      </c>
      <c r="B674" s="66"/>
      <c r="C674" s="66">
        <v>0</v>
      </c>
      <c r="D674" s="66">
        <v>0</v>
      </c>
      <c r="E674" s="95"/>
    </row>
    <row r="675" spans="1:5" ht="24.95" customHeight="1" x14ac:dyDescent="0.15">
      <c r="A675" s="79" t="s">
        <v>2287</v>
      </c>
      <c r="B675" s="66">
        <v>23</v>
      </c>
      <c r="C675" s="66">
        <v>52</v>
      </c>
      <c r="D675" s="66">
        <v>52</v>
      </c>
      <c r="E675" s="95">
        <f>D675/C675*100</f>
        <v>100</v>
      </c>
    </row>
    <row r="676" spans="1:5" ht="24.95" customHeight="1" x14ac:dyDescent="0.15">
      <c r="A676" s="79" t="s">
        <v>2288</v>
      </c>
      <c r="B676" s="66">
        <v>101</v>
      </c>
      <c r="C676" s="66">
        <v>98</v>
      </c>
      <c r="D676" s="66">
        <v>98</v>
      </c>
      <c r="E676" s="95">
        <f>D676/C676*100</f>
        <v>100</v>
      </c>
    </row>
    <row r="677" spans="1:5" ht="24.95" customHeight="1" x14ac:dyDescent="0.15">
      <c r="A677" s="79" t="s">
        <v>2289</v>
      </c>
      <c r="B677" s="66"/>
      <c r="C677" s="66">
        <v>0</v>
      </c>
      <c r="D677" s="66">
        <v>0</v>
      </c>
      <c r="E677" s="95"/>
    </row>
    <row r="678" spans="1:5" ht="24.95" customHeight="1" x14ac:dyDescent="0.15">
      <c r="A678" s="79" t="s">
        <v>2290</v>
      </c>
      <c r="B678" s="66"/>
      <c r="C678" s="66">
        <v>57</v>
      </c>
      <c r="D678" s="66">
        <v>57</v>
      </c>
      <c r="E678" s="95">
        <f>D678/C678*100</f>
        <v>100</v>
      </c>
    </row>
    <row r="679" spans="1:5" ht="24.95" customHeight="1" x14ac:dyDescent="0.15">
      <c r="A679" s="78" t="s">
        <v>2291</v>
      </c>
      <c r="B679" s="66">
        <v>1630</v>
      </c>
      <c r="C679" s="66">
        <v>1155</v>
      </c>
      <c r="D679" s="66">
        <v>1155</v>
      </c>
      <c r="E679" s="95">
        <f>D679/C679*100</f>
        <v>100</v>
      </c>
    </row>
    <row r="680" spans="1:5" ht="24.95" customHeight="1" x14ac:dyDescent="0.15">
      <c r="A680" s="79" t="s">
        <v>2292</v>
      </c>
      <c r="B680" s="66">
        <v>1630</v>
      </c>
      <c r="C680" s="66">
        <v>1155</v>
      </c>
      <c r="D680" s="66">
        <v>1155</v>
      </c>
      <c r="E680" s="95">
        <f>D680/C680*100</f>
        <v>100</v>
      </c>
    </row>
    <row r="681" spans="1:5" ht="24.95" customHeight="1" x14ac:dyDescent="0.15">
      <c r="A681" s="104" t="s">
        <v>712</v>
      </c>
      <c r="B681" s="66">
        <v>38581</v>
      </c>
      <c r="C681" s="66">
        <v>63685</v>
      </c>
      <c r="D681" s="66">
        <v>63685</v>
      </c>
      <c r="E681" s="95">
        <f>D681/C681*100</f>
        <v>100</v>
      </c>
    </row>
    <row r="682" spans="1:5" ht="24.95" customHeight="1" x14ac:dyDescent="0.15">
      <c r="A682" s="78" t="s">
        <v>2293</v>
      </c>
      <c r="B682" s="66">
        <v>1028</v>
      </c>
      <c r="C682" s="66">
        <v>1048</v>
      </c>
      <c r="D682" s="66">
        <v>1048</v>
      </c>
      <c r="E682" s="95">
        <f>D682/C682*100</f>
        <v>100</v>
      </c>
    </row>
    <row r="683" spans="1:5" ht="24.95" customHeight="1" x14ac:dyDescent="0.15">
      <c r="A683" s="79" t="s">
        <v>2294</v>
      </c>
      <c r="B683" s="66">
        <v>1010</v>
      </c>
      <c r="C683" s="66">
        <v>1022</v>
      </c>
      <c r="D683" s="66">
        <v>1022</v>
      </c>
      <c r="E683" s="95">
        <f>D683/C683*100</f>
        <v>100</v>
      </c>
    </row>
    <row r="684" spans="1:5" ht="24.95" customHeight="1" x14ac:dyDescent="0.15">
      <c r="A684" s="79" t="s">
        <v>2295</v>
      </c>
      <c r="B684" s="66">
        <v>18</v>
      </c>
      <c r="C684" s="66">
        <v>26</v>
      </c>
      <c r="D684" s="66">
        <v>26</v>
      </c>
      <c r="E684" s="95">
        <f>D684/C684*100</f>
        <v>100</v>
      </c>
    </row>
    <row r="685" spans="1:5" ht="24.95" customHeight="1" x14ac:dyDescent="0.15">
      <c r="A685" s="79" t="s">
        <v>2296</v>
      </c>
      <c r="B685" s="66"/>
      <c r="C685" s="66">
        <v>0</v>
      </c>
      <c r="D685" s="66">
        <v>0</v>
      </c>
      <c r="E685" s="95"/>
    </row>
    <row r="686" spans="1:5" ht="24.95" customHeight="1" x14ac:dyDescent="0.15">
      <c r="A686" s="79" t="s">
        <v>2297</v>
      </c>
      <c r="B686" s="66"/>
      <c r="C686" s="66">
        <v>0</v>
      </c>
      <c r="D686" s="66">
        <v>0</v>
      </c>
      <c r="E686" s="95"/>
    </row>
    <row r="687" spans="1:5" ht="24.95" customHeight="1" x14ac:dyDescent="0.15">
      <c r="A687" s="78" t="s">
        <v>2298</v>
      </c>
      <c r="B687" s="66">
        <v>2371</v>
      </c>
      <c r="C687" s="66">
        <v>8470</v>
      </c>
      <c r="D687" s="66">
        <v>8470</v>
      </c>
      <c r="E687" s="95">
        <f>D687/C687*100</f>
        <v>100</v>
      </c>
    </row>
    <row r="688" spans="1:5" ht="24.95" customHeight="1" x14ac:dyDescent="0.15">
      <c r="A688" s="79" t="s">
        <v>2299</v>
      </c>
      <c r="B688" s="66">
        <v>1272</v>
      </c>
      <c r="C688" s="66">
        <v>4438</v>
      </c>
      <c r="D688" s="66">
        <v>4438</v>
      </c>
      <c r="E688" s="95">
        <f>D688/C688*100</f>
        <v>100</v>
      </c>
    </row>
    <row r="689" spans="1:5" ht="24.95" customHeight="1" x14ac:dyDescent="0.15">
      <c r="A689" s="79" t="s">
        <v>2300</v>
      </c>
      <c r="B689" s="66">
        <v>625</v>
      </c>
      <c r="C689" s="66">
        <v>1819</v>
      </c>
      <c r="D689" s="66">
        <v>1819</v>
      </c>
      <c r="E689" s="95">
        <f>D689/C689*100</f>
        <v>100</v>
      </c>
    </row>
    <row r="690" spans="1:5" ht="24.95" customHeight="1" x14ac:dyDescent="0.15">
      <c r="A690" s="79" t="s">
        <v>2301</v>
      </c>
      <c r="B690" s="66">
        <v>242</v>
      </c>
      <c r="C690" s="66">
        <v>628</v>
      </c>
      <c r="D690" s="66">
        <v>628</v>
      </c>
      <c r="E690" s="95">
        <f>D690/C690*100</f>
        <v>100</v>
      </c>
    </row>
    <row r="691" spans="1:5" ht="24.95" customHeight="1" x14ac:dyDescent="0.15">
      <c r="A691" s="79" t="s">
        <v>2302</v>
      </c>
      <c r="B691" s="66"/>
      <c r="C691" s="66">
        <v>0</v>
      </c>
      <c r="D691" s="66">
        <v>0</v>
      </c>
      <c r="E691" s="95"/>
    </row>
    <row r="692" spans="1:5" ht="24.95" customHeight="1" x14ac:dyDescent="0.15">
      <c r="A692" s="79" t="s">
        <v>2303</v>
      </c>
      <c r="B692" s="66">
        <v>232</v>
      </c>
      <c r="C692" s="66">
        <v>754</v>
      </c>
      <c r="D692" s="66">
        <v>754</v>
      </c>
      <c r="E692" s="95">
        <f>D692/C692*100</f>
        <v>100</v>
      </c>
    </row>
    <row r="693" spans="1:5" ht="24.95" customHeight="1" x14ac:dyDescent="0.15">
      <c r="A693" s="79" t="s">
        <v>2304</v>
      </c>
      <c r="B693" s="66"/>
      <c r="C693" s="66">
        <v>0</v>
      </c>
      <c r="D693" s="66">
        <v>0</v>
      </c>
      <c r="E693" s="95"/>
    </row>
    <row r="694" spans="1:5" ht="24.95" customHeight="1" x14ac:dyDescent="0.15">
      <c r="A694" s="79" t="s">
        <v>2305</v>
      </c>
      <c r="B694" s="66"/>
      <c r="C694" s="66">
        <v>0</v>
      </c>
      <c r="D694" s="66">
        <v>0</v>
      </c>
      <c r="E694" s="95"/>
    </row>
    <row r="695" spans="1:5" ht="24.95" customHeight="1" x14ac:dyDescent="0.15">
      <c r="A695" s="79" t="s">
        <v>2306</v>
      </c>
      <c r="B695" s="66"/>
      <c r="C695" s="66">
        <v>0</v>
      </c>
      <c r="D695" s="66">
        <v>0</v>
      </c>
      <c r="E695" s="95"/>
    </row>
    <row r="696" spans="1:5" ht="24.95" customHeight="1" x14ac:dyDescent="0.15">
      <c r="A696" s="79" t="s">
        <v>2307</v>
      </c>
      <c r="B696" s="66"/>
      <c r="C696" s="66">
        <v>0</v>
      </c>
      <c r="D696" s="66">
        <v>0</v>
      </c>
      <c r="E696" s="95"/>
    </row>
    <row r="697" spans="1:5" ht="24.95" customHeight="1" x14ac:dyDescent="0.15">
      <c r="A697" s="79" t="s">
        <v>2308</v>
      </c>
      <c r="B697" s="66"/>
      <c r="C697" s="66">
        <v>0</v>
      </c>
      <c r="D697" s="66">
        <v>0</v>
      </c>
      <c r="E697" s="95"/>
    </row>
    <row r="698" spans="1:5" ht="24.95" customHeight="1" x14ac:dyDescent="0.15">
      <c r="A698" s="79" t="s">
        <v>2309</v>
      </c>
      <c r="B698" s="66"/>
      <c r="C698" s="66">
        <v>0</v>
      </c>
      <c r="D698" s="66">
        <v>0</v>
      </c>
      <c r="E698" s="95"/>
    </row>
    <row r="699" spans="1:5" ht="24.95" customHeight="1" x14ac:dyDescent="0.15">
      <c r="A699" s="79" t="s">
        <v>2310</v>
      </c>
      <c r="B699" s="66"/>
      <c r="C699" s="66">
        <v>831</v>
      </c>
      <c r="D699" s="66">
        <v>831</v>
      </c>
      <c r="E699" s="95">
        <f>D699/C699*100</f>
        <v>100</v>
      </c>
    </row>
    <row r="700" spans="1:5" ht="24.95" customHeight="1" x14ac:dyDescent="0.15">
      <c r="A700" s="78" t="s">
        <v>2311</v>
      </c>
      <c r="B700" s="66">
        <v>269</v>
      </c>
      <c r="C700" s="66">
        <v>272</v>
      </c>
      <c r="D700" s="66">
        <v>272</v>
      </c>
      <c r="E700" s="95">
        <f>D700/C700*100</f>
        <v>100</v>
      </c>
    </row>
    <row r="701" spans="1:5" ht="24.95" customHeight="1" x14ac:dyDescent="0.15">
      <c r="A701" s="79" t="s">
        <v>2312</v>
      </c>
      <c r="B701" s="66"/>
      <c r="C701" s="66">
        <v>0</v>
      </c>
      <c r="D701" s="66">
        <v>0</v>
      </c>
      <c r="E701" s="95"/>
    </row>
    <row r="702" spans="1:5" ht="24.95" customHeight="1" x14ac:dyDescent="0.15">
      <c r="A702" s="79" t="s">
        <v>2313</v>
      </c>
      <c r="B702" s="66">
        <v>269</v>
      </c>
      <c r="C702" s="66">
        <v>225</v>
      </c>
      <c r="D702" s="66">
        <v>225</v>
      </c>
      <c r="E702" s="95">
        <f>D702/C702*100</f>
        <v>100</v>
      </c>
    </row>
    <row r="703" spans="1:5" ht="24.95" customHeight="1" x14ac:dyDescent="0.15">
      <c r="A703" s="79" t="s">
        <v>2314</v>
      </c>
      <c r="B703" s="66"/>
      <c r="C703" s="66">
        <v>47</v>
      </c>
      <c r="D703" s="66">
        <v>47</v>
      </c>
      <c r="E703" s="95">
        <f>D703/C703*100</f>
        <v>100</v>
      </c>
    </row>
    <row r="704" spans="1:5" ht="24.95" customHeight="1" x14ac:dyDescent="0.15">
      <c r="A704" s="78" t="s">
        <v>2315</v>
      </c>
      <c r="B704" s="66">
        <v>3884</v>
      </c>
      <c r="C704" s="66">
        <v>5399</v>
      </c>
      <c r="D704" s="66">
        <v>5399</v>
      </c>
      <c r="E704" s="95">
        <f>D704/C704*100</f>
        <v>100</v>
      </c>
    </row>
    <row r="705" spans="1:5" ht="24.95" customHeight="1" x14ac:dyDescent="0.15">
      <c r="A705" s="79" t="s">
        <v>2316</v>
      </c>
      <c r="B705" s="66">
        <v>1695</v>
      </c>
      <c r="C705" s="66">
        <v>1686</v>
      </c>
      <c r="D705" s="66">
        <v>1686</v>
      </c>
      <c r="E705" s="95">
        <f>D705/C705*100</f>
        <v>100</v>
      </c>
    </row>
    <row r="706" spans="1:5" ht="24.95" customHeight="1" x14ac:dyDescent="0.15">
      <c r="A706" s="79" t="s">
        <v>2317</v>
      </c>
      <c r="B706" s="66">
        <v>617</v>
      </c>
      <c r="C706" s="66">
        <v>601</v>
      </c>
      <c r="D706" s="66">
        <v>601</v>
      </c>
      <c r="E706" s="95">
        <f>D706/C706*100</f>
        <v>100</v>
      </c>
    </row>
    <row r="707" spans="1:5" ht="24.95" customHeight="1" x14ac:dyDescent="0.15">
      <c r="A707" s="79" t="s">
        <v>2318</v>
      </c>
      <c r="B707" s="66">
        <v>126</v>
      </c>
      <c r="C707" s="66">
        <v>530</v>
      </c>
      <c r="D707" s="66">
        <v>530</v>
      </c>
      <c r="E707" s="95">
        <f>D707/C707*100</f>
        <v>100</v>
      </c>
    </row>
    <row r="708" spans="1:5" ht="24.95" customHeight="1" x14ac:dyDescent="0.15">
      <c r="A708" s="79" t="s">
        <v>2319</v>
      </c>
      <c r="B708" s="66"/>
      <c r="C708" s="66">
        <v>0</v>
      </c>
      <c r="D708" s="66">
        <v>0</v>
      </c>
      <c r="E708" s="95"/>
    </row>
    <row r="709" spans="1:5" ht="24.95" customHeight="1" x14ac:dyDescent="0.15">
      <c r="A709" s="79" t="s">
        <v>2320</v>
      </c>
      <c r="B709" s="66"/>
      <c r="C709" s="66">
        <v>0</v>
      </c>
      <c r="D709" s="66">
        <v>0</v>
      </c>
      <c r="E709" s="95"/>
    </row>
    <row r="710" spans="1:5" ht="24.95" customHeight="1" x14ac:dyDescent="0.15">
      <c r="A710" s="79" t="s">
        <v>2321</v>
      </c>
      <c r="B710" s="66">
        <v>1446</v>
      </c>
      <c r="C710" s="66">
        <v>1356</v>
      </c>
      <c r="D710" s="66">
        <v>1356</v>
      </c>
      <c r="E710" s="95">
        <f>D710/C710*100</f>
        <v>100</v>
      </c>
    </row>
    <row r="711" spans="1:5" ht="24.95" customHeight="1" x14ac:dyDescent="0.15">
      <c r="A711" s="79" t="s">
        <v>2322</v>
      </c>
      <c r="B711" s="66"/>
      <c r="C711" s="66">
        <v>0</v>
      </c>
      <c r="D711" s="66">
        <v>0</v>
      </c>
      <c r="E711" s="95"/>
    </row>
    <row r="712" spans="1:5" ht="24.95" customHeight="1" x14ac:dyDescent="0.15">
      <c r="A712" s="79" t="s">
        <v>2323</v>
      </c>
      <c r="B712" s="66"/>
      <c r="C712" s="66">
        <v>551</v>
      </c>
      <c r="D712" s="66">
        <v>551</v>
      </c>
      <c r="E712" s="95">
        <f>D712/C712*100</f>
        <v>100</v>
      </c>
    </row>
    <row r="713" spans="1:5" ht="24.95" customHeight="1" x14ac:dyDescent="0.15">
      <c r="A713" s="79" t="s">
        <v>2324</v>
      </c>
      <c r="B713" s="66"/>
      <c r="C713" s="66">
        <v>542</v>
      </c>
      <c r="D713" s="66">
        <v>542</v>
      </c>
      <c r="E713" s="95">
        <f>D713/C713*100</f>
        <v>100</v>
      </c>
    </row>
    <row r="714" spans="1:5" ht="24.95" customHeight="1" x14ac:dyDescent="0.15">
      <c r="A714" s="79" t="s">
        <v>2325</v>
      </c>
      <c r="B714" s="66"/>
      <c r="C714" s="66">
        <v>0</v>
      </c>
      <c r="D714" s="66">
        <v>0</v>
      </c>
      <c r="E714" s="95"/>
    </row>
    <row r="715" spans="1:5" ht="24.95" customHeight="1" x14ac:dyDescent="0.15">
      <c r="A715" s="79" t="s">
        <v>2326</v>
      </c>
      <c r="B715" s="66"/>
      <c r="C715" s="66">
        <v>133</v>
      </c>
      <c r="D715" s="66">
        <v>133</v>
      </c>
      <c r="E715" s="95">
        <f>D715/C715*100</f>
        <v>100</v>
      </c>
    </row>
    <row r="716" spans="1:5" ht="24.95" customHeight="1" x14ac:dyDescent="0.15">
      <c r="A716" s="78" t="s">
        <v>2327</v>
      </c>
      <c r="B716" s="66">
        <v>0</v>
      </c>
      <c r="C716" s="66">
        <v>4042</v>
      </c>
      <c r="D716" s="66">
        <v>4042</v>
      </c>
      <c r="E716" s="95">
        <f>D716/C716*100</f>
        <v>100</v>
      </c>
    </row>
    <row r="717" spans="1:5" ht="24.95" customHeight="1" x14ac:dyDescent="0.15">
      <c r="A717" s="79" t="s">
        <v>2328</v>
      </c>
      <c r="B717" s="66"/>
      <c r="C717" s="66">
        <v>4000</v>
      </c>
      <c r="D717" s="66">
        <v>4000</v>
      </c>
      <c r="E717" s="95">
        <f>D717/C717*100</f>
        <v>100</v>
      </c>
    </row>
    <row r="718" spans="1:5" ht="24.95" customHeight="1" x14ac:dyDescent="0.15">
      <c r="A718" s="79" t="s">
        <v>2329</v>
      </c>
      <c r="B718" s="66"/>
      <c r="C718" s="66">
        <v>42</v>
      </c>
      <c r="D718" s="66">
        <v>42</v>
      </c>
      <c r="E718" s="95">
        <f>D718/C718*100</f>
        <v>100</v>
      </c>
    </row>
    <row r="719" spans="1:5" ht="24.95" customHeight="1" x14ac:dyDescent="0.15">
      <c r="A719" s="78" t="s">
        <v>2330</v>
      </c>
      <c r="B719" s="66">
        <v>185</v>
      </c>
      <c r="C719" s="66">
        <v>112</v>
      </c>
      <c r="D719" s="66">
        <v>112</v>
      </c>
      <c r="E719" s="95">
        <f>D719/C719*100</f>
        <v>100</v>
      </c>
    </row>
    <row r="720" spans="1:5" ht="24.95" customHeight="1" x14ac:dyDescent="0.15">
      <c r="A720" s="79" t="s">
        <v>2331</v>
      </c>
      <c r="B720" s="66"/>
      <c r="C720" s="66">
        <v>0</v>
      </c>
      <c r="D720" s="66">
        <v>0</v>
      </c>
      <c r="E720" s="95"/>
    </row>
    <row r="721" spans="1:5" ht="24.95" customHeight="1" x14ac:dyDescent="0.15">
      <c r="A721" s="79" t="s">
        <v>2332</v>
      </c>
      <c r="B721" s="66"/>
      <c r="C721" s="66">
        <v>0</v>
      </c>
      <c r="D721" s="66">
        <v>0</v>
      </c>
      <c r="E721" s="95"/>
    </row>
    <row r="722" spans="1:5" ht="24.95" customHeight="1" x14ac:dyDescent="0.15">
      <c r="A722" s="79" t="s">
        <v>2333</v>
      </c>
      <c r="B722" s="66">
        <v>185</v>
      </c>
      <c r="C722" s="66">
        <v>112</v>
      </c>
      <c r="D722" s="66">
        <v>112</v>
      </c>
      <c r="E722" s="95">
        <f>D722/C722*100</f>
        <v>100</v>
      </c>
    </row>
    <row r="723" spans="1:5" ht="24.95" customHeight="1" x14ac:dyDescent="0.15">
      <c r="A723" s="78" t="s">
        <v>2334</v>
      </c>
      <c r="B723" s="66">
        <v>60</v>
      </c>
      <c r="C723" s="66">
        <v>1059</v>
      </c>
      <c r="D723" s="66">
        <v>1059</v>
      </c>
      <c r="E723" s="95">
        <f>D723/C723*100</f>
        <v>100</v>
      </c>
    </row>
    <row r="724" spans="1:5" ht="24.95" customHeight="1" x14ac:dyDescent="0.15">
      <c r="A724" s="79" t="s">
        <v>2335</v>
      </c>
      <c r="B724" s="66">
        <v>50</v>
      </c>
      <c r="C724" s="66">
        <v>1050</v>
      </c>
      <c r="D724" s="66">
        <v>1050</v>
      </c>
      <c r="E724" s="95">
        <f>D724/C724*100</f>
        <v>100</v>
      </c>
    </row>
    <row r="725" spans="1:5" ht="24.95" customHeight="1" x14ac:dyDescent="0.15">
      <c r="A725" s="79" t="s">
        <v>2336</v>
      </c>
      <c r="B725" s="66">
        <v>6</v>
      </c>
      <c r="C725" s="66">
        <v>5</v>
      </c>
      <c r="D725" s="66">
        <v>5</v>
      </c>
      <c r="E725" s="95">
        <f>D725/C725*100</f>
        <v>100</v>
      </c>
    </row>
    <row r="726" spans="1:5" ht="24.95" customHeight="1" x14ac:dyDescent="0.15">
      <c r="A726" s="79" t="s">
        <v>2337</v>
      </c>
      <c r="B726" s="66">
        <v>4</v>
      </c>
      <c r="C726" s="66">
        <v>4</v>
      </c>
      <c r="D726" s="66">
        <v>4</v>
      </c>
      <c r="E726" s="95">
        <f>D726/C726*100</f>
        <v>100</v>
      </c>
    </row>
    <row r="727" spans="1:5" ht="24.95" customHeight="1" x14ac:dyDescent="0.15">
      <c r="A727" s="79" t="s">
        <v>2338</v>
      </c>
      <c r="B727" s="66"/>
      <c r="C727" s="66">
        <v>0</v>
      </c>
      <c r="D727" s="66">
        <v>0</v>
      </c>
      <c r="E727" s="95"/>
    </row>
    <row r="728" spans="1:5" ht="24.95" customHeight="1" x14ac:dyDescent="0.15">
      <c r="A728" s="78" t="s">
        <v>2339</v>
      </c>
      <c r="B728" s="66">
        <v>29983</v>
      </c>
      <c r="C728" s="66">
        <v>30983</v>
      </c>
      <c r="D728" s="66">
        <v>30983</v>
      </c>
      <c r="E728" s="95">
        <f>D728/C728*100</f>
        <v>100</v>
      </c>
    </row>
    <row r="729" spans="1:5" ht="24.95" customHeight="1" x14ac:dyDescent="0.15">
      <c r="A729" s="79" t="s">
        <v>2340</v>
      </c>
      <c r="B729" s="66"/>
      <c r="C729" s="66">
        <v>0</v>
      </c>
      <c r="D729" s="66">
        <v>0</v>
      </c>
      <c r="E729" s="95"/>
    </row>
    <row r="730" spans="1:5" ht="24.95" customHeight="1" x14ac:dyDescent="0.15">
      <c r="A730" s="79" t="s">
        <v>2341</v>
      </c>
      <c r="B730" s="66">
        <v>29983</v>
      </c>
      <c r="C730" s="66">
        <v>30983</v>
      </c>
      <c r="D730" s="66">
        <v>30983</v>
      </c>
      <c r="E730" s="95">
        <f>D730/C730*100</f>
        <v>100</v>
      </c>
    </row>
    <row r="731" spans="1:5" ht="24.95" customHeight="1" x14ac:dyDescent="0.15">
      <c r="A731" s="79" t="s">
        <v>2342</v>
      </c>
      <c r="B731" s="66"/>
      <c r="C731" s="66">
        <v>0</v>
      </c>
      <c r="D731" s="66">
        <v>0</v>
      </c>
      <c r="E731" s="95"/>
    </row>
    <row r="732" spans="1:5" ht="24.95" customHeight="1" x14ac:dyDescent="0.15">
      <c r="A732" s="78" t="s">
        <v>2343</v>
      </c>
      <c r="B732" s="66">
        <v>461</v>
      </c>
      <c r="C732" s="66">
        <v>49</v>
      </c>
      <c r="D732" s="66">
        <v>49</v>
      </c>
      <c r="E732" s="95">
        <f>D732/C732*100</f>
        <v>100</v>
      </c>
    </row>
    <row r="733" spans="1:5" ht="24.95" customHeight="1" x14ac:dyDescent="0.15">
      <c r="A733" s="79" t="s">
        <v>2344</v>
      </c>
      <c r="B733" s="66">
        <v>461</v>
      </c>
      <c r="C733" s="66">
        <v>0</v>
      </c>
      <c r="D733" s="66">
        <v>0</v>
      </c>
      <c r="E733" s="95"/>
    </row>
    <row r="734" spans="1:5" ht="24.95" customHeight="1" x14ac:dyDescent="0.15">
      <c r="A734" s="79" t="s">
        <v>2345</v>
      </c>
      <c r="B734" s="66"/>
      <c r="C734" s="66">
        <v>49</v>
      </c>
      <c r="D734" s="66">
        <v>49</v>
      </c>
      <c r="E734" s="95">
        <f>D734/C734*100</f>
        <v>100</v>
      </c>
    </row>
    <row r="735" spans="1:5" ht="24.95" customHeight="1" x14ac:dyDescent="0.15">
      <c r="A735" s="79" t="s">
        <v>2346</v>
      </c>
      <c r="B735" s="66"/>
      <c r="C735" s="66">
        <v>0</v>
      </c>
      <c r="D735" s="66">
        <v>0</v>
      </c>
      <c r="E735" s="95"/>
    </row>
    <row r="736" spans="1:5" ht="24.95" customHeight="1" x14ac:dyDescent="0.15">
      <c r="A736" s="78" t="s">
        <v>2347</v>
      </c>
      <c r="B736" s="66">
        <v>0</v>
      </c>
      <c r="C736" s="66">
        <v>0</v>
      </c>
      <c r="D736" s="66">
        <v>0</v>
      </c>
      <c r="E736" s="95"/>
    </row>
    <row r="737" spans="1:5" ht="24.95" customHeight="1" x14ac:dyDescent="0.15">
      <c r="A737" s="79" t="s">
        <v>2348</v>
      </c>
      <c r="B737" s="66"/>
      <c r="C737" s="66">
        <v>0</v>
      </c>
      <c r="D737" s="66">
        <v>0</v>
      </c>
      <c r="E737" s="95"/>
    </row>
    <row r="738" spans="1:5" ht="24.95" customHeight="1" x14ac:dyDescent="0.15">
      <c r="A738" s="79" t="s">
        <v>2349</v>
      </c>
      <c r="B738" s="66"/>
      <c r="C738" s="66">
        <v>0</v>
      </c>
      <c r="D738" s="66">
        <v>0</v>
      </c>
      <c r="E738" s="95"/>
    </row>
    <row r="739" spans="1:5" ht="24.95" customHeight="1" x14ac:dyDescent="0.15">
      <c r="A739" s="78" t="s">
        <v>2350</v>
      </c>
      <c r="B739" s="66">
        <v>0</v>
      </c>
      <c r="C739" s="66">
        <v>133</v>
      </c>
      <c r="D739" s="66">
        <v>133</v>
      </c>
      <c r="E739" s="95">
        <f>D739/C739*100</f>
        <v>100</v>
      </c>
    </row>
    <row r="740" spans="1:5" ht="24.95" customHeight="1" x14ac:dyDescent="0.15">
      <c r="A740" s="79" t="s">
        <v>2351</v>
      </c>
      <c r="B740" s="66"/>
      <c r="C740" s="66">
        <v>68</v>
      </c>
      <c r="D740" s="66">
        <v>68</v>
      </c>
      <c r="E740" s="95">
        <f>D740/C740*100</f>
        <v>100</v>
      </c>
    </row>
    <row r="741" spans="1:5" ht="24.95" customHeight="1" x14ac:dyDescent="0.15">
      <c r="A741" s="79" t="s">
        <v>2352</v>
      </c>
      <c r="B741" s="66"/>
      <c r="C741" s="66">
        <v>0</v>
      </c>
      <c r="D741" s="66">
        <v>0</v>
      </c>
      <c r="E741" s="95"/>
    </row>
    <row r="742" spans="1:5" ht="24.95" customHeight="1" x14ac:dyDescent="0.15">
      <c r="A742" s="79" t="s">
        <v>2353</v>
      </c>
      <c r="B742" s="66"/>
      <c r="C742" s="66">
        <v>0</v>
      </c>
      <c r="D742" s="66">
        <v>0</v>
      </c>
      <c r="E742" s="95"/>
    </row>
    <row r="743" spans="1:5" ht="24.95" customHeight="1" x14ac:dyDescent="0.15">
      <c r="A743" s="79" t="s">
        <v>2354</v>
      </c>
      <c r="B743" s="66"/>
      <c r="C743" s="66">
        <v>0</v>
      </c>
      <c r="D743" s="66">
        <v>0</v>
      </c>
      <c r="E743" s="95"/>
    </row>
    <row r="744" spans="1:5" ht="24.95" customHeight="1" x14ac:dyDescent="0.15">
      <c r="A744" s="79" t="s">
        <v>2355</v>
      </c>
      <c r="B744" s="66"/>
      <c r="C744" s="66">
        <v>0</v>
      </c>
      <c r="D744" s="66">
        <v>0</v>
      </c>
      <c r="E744" s="95"/>
    </row>
    <row r="745" spans="1:5" ht="24.95" customHeight="1" x14ac:dyDescent="0.15">
      <c r="A745" s="79" t="s">
        <v>2356</v>
      </c>
      <c r="B745" s="66"/>
      <c r="C745" s="66">
        <v>0</v>
      </c>
      <c r="D745" s="66">
        <v>0</v>
      </c>
      <c r="E745" s="95"/>
    </row>
    <row r="746" spans="1:5" ht="24.95" customHeight="1" x14ac:dyDescent="0.15">
      <c r="A746" s="79" t="s">
        <v>2357</v>
      </c>
      <c r="B746" s="66"/>
      <c r="C746" s="66">
        <v>0</v>
      </c>
      <c r="D746" s="66">
        <v>0</v>
      </c>
      <c r="E746" s="95"/>
    </row>
    <row r="747" spans="1:5" ht="24.95" customHeight="1" x14ac:dyDescent="0.15">
      <c r="A747" s="79" t="s">
        <v>2358</v>
      </c>
      <c r="B747" s="66"/>
      <c r="C747" s="66">
        <v>65</v>
      </c>
      <c r="D747" s="66">
        <v>65</v>
      </c>
      <c r="E747" s="95">
        <f>D747/C747*100</f>
        <v>100</v>
      </c>
    </row>
    <row r="748" spans="1:5" ht="24.95" customHeight="1" x14ac:dyDescent="0.15">
      <c r="A748" s="78" t="s">
        <v>2359</v>
      </c>
      <c r="B748" s="66">
        <v>0</v>
      </c>
      <c r="C748" s="66">
        <v>0</v>
      </c>
      <c r="D748" s="66">
        <v>0</v>
      </c>
      <c r="E748" s="95"/>
    </row>
    <row r="749" spans="1:5" ht="24.95" customHeight="1" x14ac:dyDescent="0.15">
      <c r="A749" s="79" t="s">
        <v>2360</v>
      </c>
      <c r="B749" s="66"/>
      <c r="C749" s="66">
        <v>0</v>
      </c>
      <c r="D749" s="66">
        <v>0</v>
      </c>
      <c r="E749" s="95"/>
    </row>
    <row r="750" spans="1:5" ht="24.95" customHeight="1" x14ac:dyDescent="0.15">
      <c r="A750" s="78" t="s">
        <v>2361</v>
      </c>
      <c r="B750" s="66">
        <v>340</v>
      </c>
      <c r="C750" s="66">
        <v>12118</v>
      </c>
      <c r="D750" s="66">
        <v>12118</v>
      </c>
      <c r="E750" s="95">
        <f>D750/C750*100</f>
        <v>100</v>
      </c>
    </row>
    <row r="751" spans="1:5" ht="24.95" customHeight="1" x14ac:dyDescent="0.15">
      <c r="A751" s="79" t="s">
        <v>2362</v>
      </c>
      <c r="B751" s="66">
        <v>340</v>
      </c>
      <c r="C751" s="66">
        <v>12118</v>
      </c>
      <c r="D751" s="66">
        <v>12118</v>
      </c>
      <c r="E751" s="95">
        <f>D751/C751*100</f>
        <v>100</v>
      </c>
    </row>
    <row r="752" spans="1:5" ht="24.95" customHeight="1" x14ac:dyDescent="0.15">
      <c r="A752" s="104" t="s">
        <v>783</v>
      </c>
      <c r="B752" s="66">
        <v>3283</v>
      </c>
      <c r="C752" s="66">
        <v>29644</v>
      </c>
      <c r="D752" s="66">
        <v>18537</v>
      </c>
      <c r="E752" s="95">
        <f>D752/C752*100</f>
        <v>62.53204695722575</v>
      </c>
    </row>
    <row r="753" spans="1:5" ht="24.95" customHeight="1" x14ac:dyDescent="0.15">
      <c r="A753" s="78" t="s">
        <v>2363</v>
      </c>
      <c r="B753" s="66">
        <v>1371</v>
      </c>
      <c r="C753" s="66">
        <v>1550</v>
      </c>
      <c r="D753" s="66">
        <v>1550</v>
      </c>
      <c r="E753" s="95">
        <f>D753/C753*100</f>
        <v>100</v>
      </c>
    </row>
    <row r="754" spans="1:5" ht="24.95" customHeight="1" x14ac:dyDescent="0.15">
      <c r="A754" s="79" t="s">
        <v>2364</v>
      </c>
      <c r="B754" s="66">
        <v>1057</v>
      </c>
      <c r="C754" s="66">
        <v>1122</v>
      </c>
      <c r="D754" s="66">
        <v>1122</v>
      </c>
      <c r="E754" s="95">
        <f>D754/C754*100</f>
        <v>100</v>
      </c>
    </row>
    <row r="755" spans="1:5" ht="24.95" customHeight="1" x14ac:dyDescent="0.15">
      <c r="A755" s="79" t="s">
        <v>2365</v>
      </c>
      <c r="B755" s="66">
        <v>230</v>
      </c>
      <c r="C755" s="66">
        <v>310</v>
      </c>
      <c r="D755" s="66">
        <v>310</v>
      </c>
      <c r="E755" s="95">
        <f>D755/C755*100</f>
        <v>100</v>
      </c>
    </row>
    <row r="756" spans="1:5" ht="24.95" customHeight="1" x14ac:dyDescent="0.15">
      <c r="A756" s="79" t="s">
        <v>2366</v>
      </c>
      <c r="B756" s="66"/>
      <c r="C756" s="66">
        <v>0</v>
      </c>
      <c r="D756" s="66">
        <v>0</v>
      </c>
      <c r="E756" s="95"/>
    </row>
    <row r="757" spans="1:5" ht="24.95" customHeight="1" x14ac:dyDescent="0.15">
      <c r="A757" s="79" t="s">
        <v>2367</v>
      </c>
      <c r="B757" s="66"/>
      <c r="C757" s="66">
        <v>0</v>
      </c>
      <c r="D757" s="66">
        <v>0</v>
      </c>
      <c r="E757" s="95"/>
    </row>
    <row r="758" spans="1:5" ht="24.95" customHeight="1" x14ac:dyDescent="0.15">
      <c r="A758" s="79" t="s">
        <v>2368</v>
      </c>
      <c r="B758" s="66"/>
      <c r="C758" s="66">
        <v>0</v>
      </c>
      <c r="D758" s="66">
        <v>0</v>
      </c>
      <c r="E758" s="95"/>
    </row>
    <row r="759" spans="1:5" ht="24.95" customHeight="1" x14ac:dyDescent="0.15">
      <c r="A759" s="79" t="s">
        <v>2369</v>
      </c>
      <c r="B759" s="66"/>
      <c r="C759" s="66">
        <v>0</v>
      </c>
      <c r="D759" s="66">
        <v>0</v>
      </c>
      <c r="E759" s="95"/>
    </row>
    <row r="760" spans="1:5" ht="24.95" customHeight="1" x14ac:dyDescent="0.15">
      <c r="A760" s="79" t="s">
        <v>2370</v>
      </c>
      <c r="B760" s="66"/>
      <c r="C760" s="66">
        <v>0</v>
      </c>
      <c r="D760" s="66">
        <v>0</v>
      </c>
      <c r="E760" s="95"/>
    </row>
    <row r="761" spans="1:5" ht="24.95" customHeight="1" x14ac:dyDescent="0.15">
      <c r="A761" s="79" t="s">
        <v>2371</v>
      </c>
      <c r="B761" s="66"/>
      <c r="C761" s="66">
        <v>0</v>
      </c>
      <c r="D761" s="66">
        <v>0</v>
      </c>
      <c r="E761" s="95"/>
    </row>
    <row r="762" spans="1:5" ht="24.95" customHeight="1" x14ac:dyDescent="0.15">
      <c r="A762" s="79" t="s">
        <v>2372</v>
      </c>
      <c r="B762" s="66">
        <v>84</v>
      </c>
      <c r="C762" s="66">
        <v>118</v>
      </c>
      <c r="D762" s="66">
        <v>118</v>
      </c>
      <c r="E762" s="95">
        <f>D762/C762*100</f>
        <v>100</v>
      </c>
    </row>
    <row r="763" spans="1:5" ht="24.95" customHeight="1" x14ac:dyDescent="0.15">
      <c r="A763" s="78" t="s">
        <v>2373</v>
      </c>
      <c r="B763" s="66">
        <v>1247</v>
      </c>
      <c r="C763" s="66">
        <v>1149</v>
      </c>
      <c r="D763" s="66">
        <v>1149</v>
      </c>
      <c r="E763" s="95">
        <f>D763/C763*100</f>
        <v>100</v>
      </c>
    </row>
    <row r="764" spans="1:5" ht="24.95" customHeight="1" x14ac:dyDescent="0.15">
      <c r="A764" s="79" t="s">
        <v>2374</v>
      </c>
      <c r="B764" s="66"/>
      <c r="C764" s="66">
        <v>0</v>
      </c>
      <c r="D764" s="66">
        <v>0</v>
      </c>
      <c r="E764" s="95"/>
    </row>
    <row r="765" spans="1:5" ht="24.95" customHeight="1" x14ac:dyDescent="0.15">
      <c r="A765" s="79" t="s">
        <v>2375</v>
      </c>
      <c r="B765" s="66"/>
      <c r="C765" s="66">
        <v>0</v>
      </c>
      <c r="D765" s="66">
        <v>0</v>
      </c>
      <c r="E765" s="95"/>
    </row>
    <row r="766" spans="1:5" ht="24.95" customHeight="1" x14ac:dyDescent="0.15">
      <c r="A766" s="79" t="s">
        <v>2376</v>
      </c>
      <c r="B766" s="66">
        <v>1247</v>
      </c>
      <c r="C766" s="66">
        <v>1149</v>
      </c>
      <c r="D766" s="66">
        <v>1149</v>
      </c>
      <c r="E766" s="95">
        <f>D766/C766*100</f>
        <v>100</v>
      </c>
    </row>
    <row r="767" spans="1:5" ht="24.95" customHeight="1" x14ac:dyDescent="0.15">
      <c r="A767" s="78" t="s">
        <v>2377</v>
      </c>
      <c r="B767" s="66">
        <v>0</v>
      </c>
      <c r="C767" s="66">
        <v>20680</v>
      </c>
      <c r="D767" s="66">
        <v>11589</v>
      </c>
      <c r="E767" s="95">
        <f>D767/C767*100</f>
        <v>56.039651837524175</v>
      </c>
    </row>
    <row r="768" spans="1:5" ht="24.95" customHeight="1" x14ac:dyDescent="0.15">
      <c r="A768" s="79" t="s">
        <v>2378</v>
      </c>
      <c r="B768" s="66"/>
      <c r="C768" s="66">
        <v>1589</v>
      </c>
      <c r="D768" s="66">
        <v>1589</v>
      </c>
      <c r="E768" s="95">
        <f>D768/C768*100</f>
        <v>100</v>
      </c>
    </row>
    <row r="769" spans="1:5" ht="24.95" customHeight="1" x14ac:dyDescent="0.15">
      <c r="A769" s="79" t="s">
        <v>2379</v>
      </c>
      <c r="B769" s="66"/>
      <c r="C769" s="66">
        <v>17565</v>
      </c>
      <c r="D769" s="66">
        <v>8474</v>
      </c>
      <c r="E769" s="95">
        <f>D769/C769*100</f>
        <v>48.24366638200968</v>
      </c>
    </row>
    <row r="770" spans="1:5" ht="24.95" customHeight="1" x14ac:dyDescent="0.15">
      <c r="A770" s="79" t="s">
        <v>2380</v>
      </c>
      <c r="B770" s="66"/>
      <c r="C770" s="66">
        <v>0</v>
      </c>
      <c r="D770" s="66">
        <v>0</v>
      </c>
      <c r="E770" s="95"/>
    </row>
    <row r="771" spans="1:5" ht="24.95" customHeight="1" x14ac:dyDescent="0.15">
      <c r="A771" s="79" t="s">
        <v>2381</v>
      </c>
      <c r="B771" s="66"/>
      <c r="C771" s="66">
        <v>0</v>
      </c>
      <c r="D771" s="66">
        <v>0</v>
      </c>
      <c r="E771" s="95"/>
    </row>
    <row r="772" spans="1:5" ht="24.95" customHeight="1" x14ac:dyDescent="0.15">
      <c r="A772" s="79" t="s">
        <v>2382</v>
      </c>
      <c r="B772" s="66"/>
      <c r="C772" s="66">
        <v>0</v>
      </c>
      <c r="D772" s="66">
        <v>0</v>
      </c>
      <c r="E772" s="95"/>
    </row>
    <row r="773" spans="1:5" ht="24.95" customHeight="1" x14ac:dyDescent="0.15">
      <c r="A773" s="79" t="s">
        <v>2383</v>
      </c>
      <c r="B773" s="66"/>
      <c r="C773" s="66">
        <v>0</v>
      </c>
      <c r="D773" s="66">
        <v>0</v>
      </c>
      <c r="E773" s="95"/>
    </row>
    <row r="774" spans="1:5" ht="24.95" customHeight="1" x14ac:dyDescent="0.15">
      <c r="A774" s="79" t="s">
        <v>2384</v>
      </c>
      <c r="B774" s="66"/>
      <c r="C774" s="66">
        <v>1526</v>
      </c>
      <c r="D774" s="66">
        <v>1526</v>
      </c>
      <c r="E774" s="95">
        <f>D774/C774*100</f>
        <v>100</v>
      </c>
    </row>
    <row r="775" spans="1:5" ht="24.95" customHeight="1" x14ac:dyDescent="0.15">
      <c r="A775" s="78" t="s">
        <v>2385</v>
      </c>
      <c r="B775" s="66">
        <v>10</v>
      </c>
      <c r="C775" s="66">
        <v>406</v>
      </c>
      <c r="D775" s="66">
        <v>406</v>
      </c>
      <c r="E775" s="95">
        <f>D775/C775*100</f>
        <v>100</v>
      </c>
    </row>
    <row r="776" spans="1:5" ht="24.95" customHeight="1" x14ac:dyDescent="0.15">
      <c r="A776" s="79" t="s">
        <v>2386</v>
      </c>
      <c r="B776" s="66"/>
      <c r="C776" s="66">
        <v>0</v>
      </c>
      <c r="D776" s="66">
        <v>0</v>
      </c>
      <c r="E776" s="95"/>
    </row>
    <row r="777" spans="1:5" ht="24.95" customHeight="1" x14ac:dyDescent="0.15">
      <c r="A777" s="79" t="s">
        <v>2387</v>
      </c>
      <c r="B777" s="66">
        <v>10</v>
      </c>
      <c r="C777" s="66">
        <v>406</v>
      </c>
      <c r="D777" s="66">
        <v>406</v>
      </c>
      <c r="E777" s="95">
        <f>D777/C777*100</f>
        <v>100</v>
      </c>
    </row>
    <row r="778" spans="1:5" ht="24.95" customHeight="1" x14ac:dyDescent="0.15">
      <c r="A778" s="79" t="s">
        <v>2388</v>
      </c>
      <c r="B778" s="66"/>
      <c r="C778" s="66">
        <v>0</v>
      </c>
      <c r="D778" s="66">
        <v>0</v>
      </c>
      <c r="E778" s="95"/>
    </row>
    <row r="779" spans="1:5" ht="24.95" customHeight="1" x14ac:dyDescent="0.15">
      <c r="A779" s="79" t="s">
        <v>2389</v>
      </c>
      <c r="B779" s="66"/>
      <c r="C779" s="66">
        <v>0</v>
      </c>
      <c r="D779" s="66">
        <v>0</v>
      </c>
      <c r="E779" s="95"/>
    </row>
    <row r="780" spans="1:5" ht="24.95" customHeight="1" x14ac:dyDescent="0.15">
      <c r="A780" s="79" t="s">
        <v>2390</v>
      </c>
      <c r="B780" s="66"/>
      <c r="C780" s="66">
        <v>0</v>
      </c>
      <c r="D780" s="66">
        <v>0</v>
      </c>
      <c r="E780" s="95"/>
    </row>
    <row r="781" spans="1:5" ht="24.95" customHeight="1" x14ac:dyDescent="0.15">
      <c r="A781" s="78" t="s">
        <v>2391</v>
      </c>
      <c r="B781" s="66">
        <v>638</v>
      </c>
      <c r="C781" s="66">
        <v>1184</v>
      </c>
      <c r="D781" s="66">
        <v>1184</v>
      </c>
      <c r="E781" s="95">
        <f>D781/C781*100</f>
        <v>100</v>
      </c>
    </row>
    <row r="782" spans="1:5" ht="24.95" customHeight="1" x14ac:dyDescent="0.15">
      <c r="A782" s="79" t="s">
        <v>2392</v>
      </c>
      <c r="B782" s="66"/>
      <c r="C782" s="66">
        <v>0</v>
      </c>
      <c r="D782" s="66">
        <v>0</v>
      </c>
      <c r="E782" s="95"/>
    </row>
    <row r="783" spans="1:5" ht="24.95" customHeight="1" x14ac:dyDescent="0.15">
      <c r="A783" s="79" t="s">
        <v>2393</v>
      </c>
      <c r="B783" s="66">
        <v>638</v>
      </c>
      <c r="C783" s="66">
        <v>1084</v>
      </c>
      <c r="D783" s="66">
        <v>1084</v>
      </c>
      <c r="E783" s="95">
        <f>D783/C783*100</f>
        <v>100</v>
      </c>
    </row>
    <row r="784" spans="1:5" ht="24.95" customHeight="1" x14ac:dyDescent="0.15">
      <c r="A784" s="79" t="s">
        <v>2394</v>
      </c>
      <c r="B784" s="66"/>
      <c r="C784" s="66">
        <v>100</v>
      </c>
      <c r="D784" s="66">
        <v>100</v>
      </c>
      <c r="E784" s="95">
        <f>D784/C784*100</f>
        <v>100</v>
      </c>
    </row>
    <row r="785" spans="1:5" ht="24.95" customHeight="1" x14ac:dyDescent="0.15">
      <c r="A785" s="79" t="s">
        <v>2395</v>
      </c>
      <c r="B785" s="66"/>
      <c r="C785" s="66">
        <v>0</v>
      </c>
      <c r="D785" s="66">
        <v>0</v>
      </c>
      <c r="E785" s="95"/>
    </row>
    <row r="786" spans="1:5" ht="24.95" customHeight="1" x14ac:dyDescent="0.15">
      <c r="A786" s="79" t="s">
        <v>2396</v>
      </c>
      <c r="B786" s="66"/>
      <c r="C786" s="66">
        <v>0</v>
      </c>
      <c r="D786" s="66">
        <v>0</v>
      </c>
      <c r="E786" s="95"/>
    </row>
    <row r="787" spans="1:5" ht="24.95" customHeight="1" x14ac:dyDescent="0.15">
      <c r="A787" s="79" t="s">
        <v>2397</v>
      </c>
      <c r="B787" s="66"/>
      <c r="C787" s="66">
        <v>0</v>
      </c>
      <c r="D787" s="66">
        <v>0</v>
      </c>
      <c r="E787" s="95"/>
    </row>
    <row r="788" spans="1:5" ht="24.95" customHeight="1" x14ac:dyDescent="0.15">
      <c r="A788" s="78" t="s">
        <v>2398</v>
      </c>
      <c r="B788" s="66">
        <v>17</v>
      </c>
      <c r="C788" s="66">
        <v>0</v>
      </c>
      <c r="D788" s="66">
        <v>0</v>
      </c>
      <c r="E788" s="95"/>
    </row>
    <row r="789" spans="1:5" ht="24.95" customHeight="1" x14ac:dyDescent="0.15">
      <c r="A789" s="79" t="s">
        <v>2399</v>
      </c>
      <c r="B789" s="66">
        <v>17</v>
      </c>
      <c r="C789" s="66">
        <v>0</v>
      </c>
      <c r="D789" s="66">
        <v>0</v>
      </c>
      <c r="E789" s="95"/>
    </row>
    <row r="790" spans="1:5" ht="24.95" customHeight="1" x14ac:dyDescent="0.15">
      <c r="A790" s="79" t="s">
        <v>2400</v>
      </c>
      <c r="B790" s="66"/>
      <c r="C790" s="66">
        <v>0</v>
      </c>
      <c r="D790" s="66">
        <v>0</v>
      </c>
      <c r="E790" s="95"/>
    </row>
    <row r="791" spans="1:5" ht="24.95" customHeight="1" x14ac:dyDescent="0.15">
      <c r="A791" s="79" t="s">
        <v>2401</v>
      </c>
      <c r="B791" s="66"/>
      <c r="C791" s="66">
        <v>0</v>
      </c>
      <c r="D791" s="66">
        <v>0</v>
      </c>
      <c r="E791" s="95"/>
    </row>
    <row r="792" spans="1:5" ht="24.95" customHeight="1" x14ac:dyDescent="0.15">
      <c r="A792" s="79" t="s">
        <v>2402</v>
      </c>
      <c r="B792" s="66"/>
      <c r="C792" s="66">
        <v>0</v>
      </c>
      <c r="D792" s="66">
        <v>0</v>
      </c>
      <c r="E792" s="95"/>
    </row>
    <row r="793" spans="1:5" ht="24.95" customHeight="1" x14ac:dyDescent="0.15">
      <c r="A793" s="79" t="s">
        <v>2403</v>
      </c>
      <c r="B793" s="66"/>
      <c r="C793" s="66">
        <v>0</v>
      </c>
      <c r="D793" s="66">
        <v>0</v>
      </c>
      <c r="E793" s="95"/>
    </row>
    <row r="794" spans="1:5" ht="24.95" customHeight="1" x14ac:dyDescent="0.15">
      <c r="A794" s="78" t="s">
        <v>2404</v>
      </c>
      <c r="B794" s="66">
        <v>0</v>
      </c>
      <c r="C794" s="66">
        <v>0</v>
      </c>
      <c r="D794" s="66">
        <v>0</v>
      </c>
      <c r="E794" s="95"/>
    </row>
    <row r="795" spans="1:5" ht="24.95" customHeight="1" x14ac:dyDescent="0.15">
      <c r="A795" s="79" t="s">
        <v>2405</v>
      </c>
      <c r="B795" s="66"/>
      <c r="C795" s="66">
        <v>0</v>
      </c>
      <c r="D795" s="66">
        <v>0</v>
      </c>
      <c r="E795" s="95"/>
    </row>
    <row r="796" spans="1:5" ht="24.95" customHeight="1" x14ac:dyDescent="0.15">
      <c r="A796" s="79" t="s">
        <v>2406</v>
      </c>
      <c r="B796" s="66"/>
      <c r="C796" s="66">
        <v>0</v>
      </c>
      <c r="D796" s="66">
        <v>0</v>
      </c>
      <c r="E796" s="95"/>
    </row>
    <row r="797" spans="1:5" ht="24.95" customHeight="1" x14ac:dyDescent="0.15">
      <c r="A797" s="78" t="s">
        <v>2407</v>
      </c>
      <c r="B797" s="66">
        <v>0</v>
      </c>
      <c r="C797" s="66">
        <v>0</v>
      </c>
      <c r="D797" s="66">
        <v>0</v>
      </c>
      <c r="E797" s="95"/>
    </row>
    <row r="798" spans="1:5" ht="24.95" customHeight="1" x14ac:dyDescent="0.15">
      <c r="A798" s="79" t="s">
        <v>2408</v>
      </c>
      <c r="B798" s="66"/>
      <c r="C798" s="66">
        <v>0</v>
      </c>
      <c r="D798" s="66">
        <v>0</v>
      </c>
      <c r="E798" s="95"/>
    </row>
    <row r="799" spans="1:5" ht="24.95" customHeight="1" x14ac:dyDescent="0.15">
      <c r="A799" s="79" t="s">
        <v>2409</v>
      </c>
      <c r="B799" s="66"/>
      <c r="C799" s="66">
        <v>0</v>
      </c>
      <c r="D799" s="66">
        <v>0</v>
      </c>
      <c r="E799" s="95"/>
    </row>
    <row r="800" spans="1:5" ht="24.95" customHeight="1" x14ac:dyDescent="0.15">
      <c r="A800" s="78" t="s">
        <v>2410</v>
      </c>
      <c r="B800" s="66">
        <v>0</v>
      </c>
      <c r="C800" s="66">
        <v>0</v>
      </c>
      <c r="D800" s="66">
        <v>0</v>
      </c>
      <c r="E800" s="95"/>
    </row>
    <row r="801" spans="1:5" ht="24.95" customHeight="1" x14ac:dyDescent="0.15">
      <c r="A801" s="79" t="s">
        <v>2411</v>
      </c>
      <c r="B801" s="66"/>
      <c r="C801" s="66">
        <v>0</v>
      </c>
      <c r="D801" s="66">
        <v>0</v>
      </c>
      <c r="E801" s="95"/>
    </row>
    <row r="802" spans="1:5" ht="24.95" customHeight="1" x14ac:dyDescent="0.15">
      <c r="A802" s="78" t="s">
        <v>2412</v>
      </c>
      <c r="B802" s="66">
        <v>0</v>
      </c>
      <c r="C802" s="66">
        <v>63</v>
      </c>
      <c r="D802" s="66">
        <v>63</v>
      </c>
      <c r="E802" s="95">
        <f>D802/C802*100</f>
        <v>100</v>
      </c>
    </row>
    <row r="803" spans="1:5" ht="24.95" customHeight="1" x14ac:dyDescent="0.15">
      <c r="A803" s="79" t="s">
        <v>2413</v>
      </c>
      <c r="B803" s="66"/>
      <c r="C803" s="66">
        <v>63</v>
      </c>
      <c r="D803" s="66">
        <v>63</v>
      </c>
      <c r="E803" s="95">
        <f>D803/C803*100</f>
        <v>100</v>
      </c>
    </row>
    <row r="804" spans="1:5" ht="24.95" customHeight="1" x14ac:dyDescent="0.15">
      <c r="A804" s="78" t="s">
        <v>2414</v>
      </c>
      <c r="B804" s="66">
        <v>0</v>
      </c>
      <c r="C804" s="66">
        <v>50</v>
      </c>
      <c r="D804" s="66">
        <v>50</v>
      </c>
      <c r="E804" s="95">
        <f>D804/C804*100</f>
        <v>100</v>
      </c>
    </row>
    <row r="805" spans="1:5" ht="24.95" customHeight="1" x14ac:dyDescent="0.15">
      <c r="A805" s="79" t="s">
        <v>2415</v>
      </c>
      <c r="B805" s="66"/>
      <c r="C805" s="66">
        <v>50</v>
      </c>
      <c r="D805" s="66">
        <v>50</v>
      </c>
      <c r="E805" s="95">
        <f>D805/C805*100</f>
        <v>100</v>
      </c>
    </row>
    <row r="806" spans="1:5" ht="24.95" customHeight="1" x14ac:dyDescent="0.15">
      <c r="A806" s="79" t="s">
        <v>2416</v>
      </c>
      <c r="B806" s="66"/>
      <c r="C806" s="66">
        <v>0</v>
      </c>
      <c r="D806" s="66">
        <v>0</v>
      </c>
      <c r="E806" s="95"/>
    </row>
    <row r="807" spans="1:5" ht="24.95" customHeight="1" x14ac:dyDescent="0.15">
      <c r="A807" s="79" t="s">
        <v>2417</v>
      </c>
      <c r="B807" s="66"/>
      <c r="C807" s="66">
        <v>0</v>
      </c>
      <c r="D807" s="66">
        <v>0</v>
      </c>
      <c r="E807" s="95"/>
    </row>
    <row r="808" spans="1:5" ht="24.95" customHeight="1" x14ac:dyDescent="0.15">
      <c r="A808" s="79" t="s">
        <v>2418</v>
      </c>
      <c r="B808" s="66"/>
      <c r="C808" s="66">
        <v>0</v>
      </c>
      <c r="D808" s="66">
        <v>0</v>
      </c>
      <c r="E808" s="95"/>
    </row>
    <row r="809" spans="1:5" ht="24.95" customHeight="1" x14ac:dyDescent="0.15">
      <c r="A809" s="79" t="s">
        <v>2419</v>
      </c>
      <c r="B809" s="66"/>
      <c r="C809" s="66">
        <v>0</v>
      </c>
      <c r="D809" s="66">
        <v>0</v>
      </c>
      <c r="E809" s="95"/>
    </row>
    <row r="810" spans="1:5" ht="24.95" customHeight="1" x14ac:dyDescent="0.15">
      <c r="A810" s="78" t="s">
        <v>2420</v>
      </c>
      <c r="B810" s="66">
        <v>0</v>
      </c>
      <c r="C810" s="66">
        <v>0</v>
      </c>
      <c r="D810" s="66">
        <v>0</v>
      </c>
      <c r="E810" s="95"/>
    </row>
    <row r="811" spans="1:5" ht="24.95" customHeight="1" x14ac:dyDescent="0.15">
      <c r="A811" s="79" t="s">
        <v>2421</v>
      </c>
      <c r="B811" s="66"/>
      <c r="C811" s="66">
        <v>0</v>
      </c>
      <c r="D811" s="66">
        <v>0</v>
      </c>
      <c r="E811" s="95"/>
    </row>
    <row r="812" spans="1:5" ht="24.95" customHeight="1" x14ac:dyDescent="0.15">
      <c r="A812" s="78" t="s">
        <v>2422</v>
      </c>
      <c r="B812" s="66">
        <v>0</v>
      </c>
      <c r="C812" s="66">
        <v>0</v>
      </c>
      <c r="D812" s="66">
        <v>0</v>
      </c>
      <c r="E812" s="95"/>
    </row>
    <row r="813" spans="1:5" ht="24.95" customHeight="1" x14ac:dyDescent="0.15">
      <c r="A813" s="79" t="s">
        <v>2423</v>
      </c>
      <c r="B813" s="66"/>
      <c r="C813" s="66">
        <v>0</v>
      </c>
      <c r="D813" s="66">
        <v>0</v>
      </c>
      <c r="E813" s="95"/>
    </row>
    <row r="814" spans="1:5" ht="24.95" customHeight="1" x14ac:dyDescent="0.15">
      <c r="A814" s="78" t="s">
        <v>2424</v>
      </c>
      <c r="B814" s="66">
        <v>0</v>
      </c>
      <c r="C814" s="66">
        <v>0</v>
      </c>
      <c r="D814" s="66">
        <v>0</v>
      </c>
      <c r="E814" s="95"/>
    </row>
    <row r="815" spans="1:5" ht="24.95" customHeight="1" x14ac:dyDescent="0.15">
      <c r="A815" s="79" t="s">
        <v>2425</v>
      </c>
      <c r="B815" s="66"/>
      <c r="C815" s="66">
        <v>0</v>
      </c>
      <c r="D815" s="66">
        <v>0</v>
      </c>
      <c r="E815" s="95"/>
    </row>
    <row r="816" spans="1:5" ht="24.95" customHeight="1" x14ac:dyDescent="0.15">
      <c r="A816" s="79" t="s">
        <v>2426</v>
      </c>
      <c r="B816" s="66"/>
      <c r="C816" s="66">
        <v>0</v>
      </c>
      <c r="D816" s="66">
        <v>0</v>
      </c>
      <c r="E816" s="95"/>
    </row>
    <row r="817" spans="1:5" ht="24.95" customHeight="1" x14ac:dyDescent="0.15">
      <c r="A817" s="79" t="s">
        <v>2427</v>
      </c>
      <c r="B817" s="66"/>
      <c r="C817" s="66">
        <v>0</v>
      </c>
      <c r="D817" s="66">
        <v>0</v>
      </c>
      <c r="E817" s="95"/>
    </row>
    <row r="818" spans="1:5" ht="24.95" customHeight="1" x14ac:dyDescent="0.15">
      <c r="A818" s="79" t="s">
        <v>2428</v>
      </c>
      <c r="B818" s="66"/>
      <c r="C818" s="66">
        <v>0</v>
      </c>
      <c r="D818" s="66">
        <v>0</v>
      </c>
      <c r="E818" s="95"/>
    </row>
    <row r="819" spans="1:5" ht="24.95" customHeight="1" x14ac:dyDescent="0.15">
      <c r="A819" s="79" t="s">
        <v>2429</v>
      </c>
      <c r="B819" s="66"/>
      <c r="C819" s="66">
        <v>0</v>
      </c>
      <c r="D819" s="66">
        <v>0</v>
      </c>
      <c r="E819" s="95"/>
    </row>
    <row r="820" spans="1:5" ht="24.95" customHeight="1" x14ac:dyDescent="0.15">
      <c r="A820" s="79" t="s">
        <v>2430</v>
      </c>
      <c r="B820" s="66"/>
      <c r="C820" s="66">
        <v>0</v>
      </c>
      <c r="D820" s="66">
        <v>0</v>
      </c>
      <c r="E820" s="95"/>
    </row>
    <row r="821" spans="1:5" ht="24.95" customHeight="1" x14ac:dyDescent="0.15">
      <c r="A821" s="79" t="s">
        <v>2431</v>
      </c>
      <c r="B821" s="66"/>
      <c r="C821" s="66">
        <v>0</v>
      </c>
      <c r="D821" s="66">
        <v>0</v>
      </c>
      <c r="E821" s="95"/>
    </row>
    <row r="822" spans="1:5" ht="24.95" customHeight="1" x14ac:dyDescent="0.15">
      <c r="A822" s="79" t="s">
        <v>2432</v>
      </c>
      <c r="B822" s="66"/>
      <c r="C822" s="66">
        <v>0</v>
      </c>
      <c r="D822" s="66">
        <v>0</v>
      </c>
      <c r="E822" s="95"/>
    </row>
    <row r="823" spans="1:5" ht="24.95" customHeight="1" x14ac:dyDescent="0.15">
      <c r="A823" s="79" t="s">
        <v>2433</v>
      </c>
      <c r="B823" s="66"/>
      <c r="C823" s="66">
        <v>0</v>
      </c>
      <c r="D823" s="66">
        <v>0</v>
      </c>
      <c r="E823" s="95"/>
    </row>
    <row r="824" spans="1:5" ht="24.95" customHeight="1" x14ac:dyDescent="0.15">
      <c r="A824" s="79" t="s">
        <v>2434</v>
      </c>
      <c r="B824" s="66"/>
      <c r="C824" s="66">
        <v>0</v>
      </c>
      <c r="D824" s="66">
        <v>0</v>
      </c>
      <c r="E824" s="95"/>
    </row>
    <row r="825" spans="1:5" ht="24.95" customHeight="1" x14ac:dyDescent="0.15">
      <c r="A825" s="79" t="s">
        <v>2435</v>
      </c>
      <c r="B825" s="66"/>
      <c r="C825" s="66">
        <v>0</v>
      </c>
      <c r="D825" s="66">
        <v>0</v>
      </c>
      <c r="E825" s="95"/>
    </row>
    <row r="826" spans="1:5" ht="24.95" customHeight="1" x14ac:dyDescent="0.15">
      <c r="A826" s="79" t="s">
        <v>2436</v>
      </c>
      <c r="B826" s="66"/>
      <c r="C826" s="66">
        <v>0</v>
      </c>
      <c r="D826" s="66">
        <v>0</v>
      </c>
      <c r="E826" s="95"/>
    </row>
    <row r="827" spans="1:5" ht="24.95" customHeight="1" x14ac:dyDescent="0.15">
      <c r="A827" s="79" t="s">
        <v>2437</v>
      </c>
      <c r="B827" s="66"/>
      <c r="C827" s="66">
        <v>0</v>
      </c>
      <c r="D827" s="66">
        <v>0</v>
      </c>
      <c r="E827" s="95"/>
    </row>
    <row r="828" spans="1:5" ht="24.95" customHeight="1" x14ac:dyDescent="0.15">
      <c r="A828" s="79" t="s">
        <v>2438</v>
      </c>
      <c r="B828" s="66"/>
      <c r="C828" s="66">
        <v>0</v>
      </c>
      <c r="D828" s="66">
        <v>0</v>
      </c>
      <c r="E828" s="95"/>
    </row>
    <row r="829" spans="1:5" ht="24.95" customHeight="1" x14ac:dyDescent="0.15">
      <c r="A829" s="78" t="s">
        <v>2439</v>
      </c>
      <c r="B829" s="66">
        <v>0</v>
      </c>
      <c r="C829" s="66">
        <v>4562</v>
      </c>
      <c r="D829" s="66">
        <v>2546</v>
      </c>
      <c r="E829" s="95">
        <f>D829/C829*100</f>
        <v>55.808855765015345</v>
      </c>
    </row>
    <row r="830" spans="1:5" ht="24.95" customHeight="1" x14ac:dyDescent="0.15">
      <c r="A830" s="79" t="s">
        <v>2440</v>
      </c>
      <c r="B830" s="66"/>
      <c r="C830" s="66">
        <v>4562</v>
      </c>
      <c r="D830" s="66">
        <v>2546</v>
      </c>
      <c r="E830" s="95">
        <f>D830/C830*100</f>
        <v>55.808855765015345</v>
      </c>
    </row>
    <row r="831" spans="1:5" ht="24.95" customHeight="1" x14ac:dyDescent="0.15">
      <c r="A831" s="104" t="s">
        <v>862</v>
      </c>
      <c r="B831" s="66">
        <v>19953</v>
      </c>
      <c r="C831" s="66">
        <v>71136</v>
      </c>
      <c r="D831" s="66">
        <v>64768</v>
      </c>
      <c r="E831" s="95">
        <f>D831/C831*100</f>
        <v>91.04813315339632</v>
      </c>
    </row>
    <row r="832" spans="1:5" ht="24.95" customHeight="1" x14ac:dyDescent="0.15">
      <c r="A832" s="78" t="s">
        <v>2441</v>
      </c>
      <c r="B832" s="66">
        <v>11156</v>
      </c>
      <c r="C832" s="66">
        <v>8089</v>
      </c>
      <c r="D832" s="66">
        <v>8089</v>
      </c>
      <c r="E832" s="95">
        <f>D832/C832*100</f>
        <v>100</v>
      </c>
    </row>
    <row r="833" spans="1:5" ht="24.95" customHeight="1" x14ac:dyDescent="0.15">
      <c r="A833" s="79" t="s">
        <v>2442</v>
      </c>
      <c r="B833" s="66">
        <v>5523</v>
      </c>
      <c r="C833" s="66">
        <v>4290</v>
      </c>
      <c r="D833" s="66">
        <v>4290</v>
      </c>
      <c r="E833" s="95">
        <f>D833/C833*100</f>
        <v>100</v>
      </c>
    </row>
    <row r="834" spans="1:5" ht="24.95" customHeight="1" x14ac:dyDescent="0.15">
      <c r="A834" s="79" t="s">
        <v>2443</v>
      </c>
      <c r="B834" s="66">
        <v>303</v>
      </c>
      <c r="C834" s="66">
        <v>397</v>
      </c>
      <c r="D834" s="66">
        <v>397</v>
      </c>
      <c r="E834" s="95">
        <f>D834/C834*100</f>
        <v>100</v>
      </c>
    </row>
    <row r="835" spans="1:5" ht="24.95" customHeight="1" x14ac:dyDescent="0.15">
      <c r="A835" s="79" t="s">
        <v>2444</v>
      </c>
      <c r="B835" s="66"/>
      <c r="C835" s="66">
        <v>0</v>
      </c>
      <c r="D835" s="66">
        <v>0</v>
      </c>
      <c r="E835" s="95"/>
    </row>
    <row r="836" spans="1:5" ht="24.95" customHeight="1" x14ac:dyDescent="0.15">
      <c r="A836" s="79" t="s">
        <v>2445</v>
      </c>
      <c r="B836" s="66">
        <v>269</v>
      </c>
      <c r="C836" s="66">
        <v>341</v>
      </c>
      <c r="D836" s="66">
        <v>341</v>
      </c>
      <c r="E836" s="95">
        <f>D836/C836*100</f>
        <v>100</v>
      </c>
    </row>
    <row r="837" spans="1:5" ht="24.95" customHeight="1" x14ac:dyDescent="0.15">
      <c r="A837" s="79" t="s">
        <v>2446</v>
      </c>
      <c r="B837" s="66">
        <v>282</v>
      </c>
      <c r="C837" s="66">
        <v>272</v>
      </c>
      <c r="D837" s="66">
        <v>272</v>
      </c>
      <c r="E837" s="95">
        <f>D837/C837*100</f>
        <v>100</v>
      </c>
    </row>
    <row r="838" spans="1:5" ht="24.95" customHeight="1" x14ac:dyDescent="0.15">
      <c r="A838" s="79" t="s">
        <v>2447</v>
      </c>
      <c r="B838" s="66"/>
      <c r="C838" s="66">
        <v>0</v>
      </c>
      <c r="D838" s="66">
        <v>0</v>
      </c>
      <c r="E838" s="95"/>
    </row>
    <row r="839" spans="1:5" ht="24.95" customHeight="1" x14ac:dyDescent="0.15">
      <c r="A839" s="79" t="s">
        <v>2448</v>
      </c>
      <c r="B839" s="66"/>
      <c r="C839" s="66">
        <v>0</v>
      </c>
      <c r="D839" s="66">
        <v>0</v>
      </c>
      <c r="E839" s="95"/>
    </row>
    <row r="840" spans="1:5" ht="24.95" customHeight="1" x14ac:dyDescent="0.15">
      <c r="A840" s="79" t="s">
        <v>2449</v>
      </c>
      <c r="B840" s="66"/>
      <c r="C840" s="66">
        <v>0</v>
      </c>
      <c r="D840" s="66">
        <v>0</v>
      </c>
      <c r="E840" s="95"/>
    </row>
    <row r="841" spans="1:5" ht="24.95" customHeight="1" x14ac:dyDescent="0.15">
      <c r="A841" s="79" t="s">
        <v>2450</v>
      </c>
      <c r="B841" s="66"/>
      <c r="C841" s="66">
        <v>0</v>
      </c>
      <c r="D841" s="66">
        <v>0</v>
      </c>
      <c r="E841" s="95"/>
    </row>
    <row r="842" spans="1:5" ht="24.95" customHeight="1" x14ac:dyDescent="0.15">
      <c r="A842" s="79" t="s">
        <v>2451</v>
      </c>
      <c r="B842" s="66">
        <v>4779</v>
      </c>
      <c r="C842" s="66">
        <v>2789</v>
      </c>
      <c r="D842" s="66">
        <v>2789</v>
      </c>
      <c r="E842" s="95">
        <f>D842/C842*100</f>
        <v>100</v>
      </c>
    </row>
    <row r="843" spans="1:5" ht="24.95" customHeight="1" x14ac:dyDescent="0.15">
      <c r="A843" s="78" t="s">
        <v>2452</v>
      </c>
      <c r="B843" s="66">
        <v>360</v>
      </c>
      <c r="C843" s="66">
        <v>447</v>
      </c>
      <c r="D843" s="66">
        <v>447</v>
      </c>
      <c r="E843" s="95">
        <f>D843/C843*100</f>
        <v>100</v>
      </c>
    </row>
    <row r="844" spans="1:5" ht="24.95" customHeight="1" x14ac:dyDescent="0.15">
      <c r="A844" s="79" t="s">
        <v>2453</v>
      </c>
      <c r="B844" s="66">
        <v>360</v>
      </c>
      <c r="C844" s="66">
        <v>447</v>
      </c>
      <c r="D844" s="66">
        <v>447</v>
      </c>
      <c r="E844" s="95">
        <f>D844/C844*100</f>
        <v>100</v>
      </c>
    </row>
    <row r="845" spans="1:5" ht="24.95" customHeight="1" x14ac:dyDescent="0.15">
      <c r="A845" s="78" t="s">
        <v>2454</v>
      </c>
      <c r="B845" s="66">
        <v>3006</v>
      </c>
      <c r="C845" s="66">
        <v>11666</v>
      </c>
      <c r="D845" s="66">
        <v>11419</v>
      </c>
      <c r="E845" s="95">
        <f>D845/C845*100</f>
        <v>97.8827361563518</v>
      </c>
    </row>
    <row r="846" spans="1:5" ht="24.95" customHeight="1" x14ac:dyDescent="0.15">
      <c r="A846" s="79" t="s">
        <v>2455</v>
      </c>
      <c r="B846" s="66"/>
      <c r="C846" s="66">
        <v>0</v>
      </c>
      <c r="D846" s="66">
        <v>0</v>
      </c>
      <c r="E846" s="95"/>
    </row>
    <row r="847" spans="1:5" ht="24.95" customHeight="1" x14ac:dyDescent="0.15">
      <c r="A847" s="79" t="s">
        <v>2456</v>
      </c>
      <c r="B847" s="66">
        <v>3006</v>
      </c>
      <c r="C847" s="66">
        <v>11666</v>
      </c>
      <c r="D847" s="66">
        <v>11419</v>
      </c>
      <c r="E847" s="95">
        <f>D847/C847*100</f>
        <v>97.8827361563518</v>
      </c>
    </row>
    <row r="848" spans="1:5" ht="24.95" customHeight="1" x14ac:dyDescent="0.15">
      <c r="A848" s="78" t="s">
        <v>2457</v>
      </c>
      <c r="B848" s="66">
        <v>5134</v>
      </c>
      <c r="C848" s="66">
        <v>6003</v>
      </c>
      <c r="D848" s="66">
        <v>6003</v>
      </c>
      <c r="E848" s="95">
        <f>D848/C848*100</f>
        <v>100</v>
      </c>
    </row>
    <row r="849" spans="1:5" ht="24.95" customHeight="1" x14ac:dyDescent="0.15">
      <c r="A849" s="79" t="s">
        <v>2458</v>
      </c>
      <c r="B849" s="66">
        <v>5134</v>
      </c>
      <c r="C849" s="66">
        <v>6003</v>
      </c>
      <c r="D849" s="66">
        <v>6003</v>
      </c>
      <c r="E849" s="95">
        <f>D849/C849*100</f>
        <v>100</v>
      </c>
    </row>
    <row r="850" spans="1:5" ht="24.95" customHeight="1" x14ac:dyDescent="0.15">
      <c r="A850" s="78" t="s">
        <v>2459</v>
      </c>
      <c r="B850" s="66">
        <v>257</v>
      </c>
      <c r="C850" s="66">
        <v>245</v>
      </c>
      <c r="D850" s="66">
        <v>245</v>
      </c>
      <c r="E850" s="95">
        <f>D850/C850*100</f>
        <v>100</v>
      </c>
    </row>
    <row r="851" spans="1:5" ht="24.95" customHeight="1" x14ac:dyDescent="0.15">
      <c r="A851" s="79" t="s">
        <v>2460</v>
      </c>
      <c r="B851" s="66">
        <v>257</v>
      </c>
      <c r="C851" s="66">
        <v>245</v>
      </c>
      <c r="D851" s="66">
        <v>245</v>
      </c>
      <c r="E851" s="95">
        <f>D851/C851*100</f>
        <v>100</v>
      </c>
    </row>
    <row r="852" spans="1:5" ht="24.95" customHeight="1" x14ac:dyDescent="0.15">
      <c r="A852" s="78" t="s">
        <v>2461</v>
      </c>
      <c r="B852" s="66">
        <v>40</v>
      </c>
      <c r="C852" s="66">
        <v>44686</v>
      </c>
      <c r="D852" s="66">
        <v>38565</v>
      </c>
      <c r="E852" s="95">
        <f>D852/C852*100</f>
        <v>86.30219755628161</v>
      </c>
    </row>
    <row r="853" spans="1:5" ht="24.95" customHeight="1" x14ac:dyDescent="0.15">
      <c r="A853" s="79" t="s">
        <v>2462</v>
      </c>
      <c r="B853" s="66">
        <v>40</v>
      </c>
      <c r="C853" s="66">
        <v>44686</v>
      </c>
      <c r="D853" s="66">
        <v>38565</v>
      </c>
      <c r="E853" s="95">
        <f>D853/C853*100</f>
        <v>86.30219755628161</v>
      </c>
    </row>
    <row r="854" spans="1:5" ht="24.95" customHeight="1" x14ac:dyDescent="0.15">
      <c r="A854" s="104" t="s">
        <v>885</v>
      </c>
      <c r="B854" s="66">
        <v>14225</v>
      </c>
      <c r="C854" s="66">
        <v>23566</v>
      </c>
      <c r="D854" s="66">
        <v>22350</v>
      </c>
      <c r="E854" s="95">
        <f>D854/C854*100</f>
        <v>94.84002376304846</v>
      </c>
    </row>
    <row r="855" spans="1:5" ht="24.95" customHeight="1" x14ac:dyDescent="0.15">
      <c r="A855" s="78" t="s">
        <v>2463</v>
      </c>
      <c r="B855" s="66">
        <v>3281</v>
      </c>
      <c r="C855" s="66">
        <v>4230</v>
      </c>
      <c r="D855" s="66">
        <v>4199</v>
      </c>
      <c r="E855" s="95">
        <f>D855/C855*100</f>
        <v>99.26713947990544</v>
      </c>
    </row>
    <row r="856" spans="1:5" ht="24.95" customHeight="1" x14ac:dyDescent="0.15">
      <c r="A856" s="79" t="s">
        <v>2464</v>
      </c>
      <c r="B856" s="66">
        <v>1461</v>
      </c>
      <c r="C856" s="66">
        <v>1515</v>
      </c>
      <c r="D856" s="66">
        <v>1515</v>
      </c>
      <c r="E856" s="95">
        <f>D856/C856*100</f>
        <v>100</v>
      </c>
    </row>
    <row r="857" spans="1:5" ht="24.95" customHeight="1" x14ac:dyDescent="0.15">
      <c r="A857" s="79" t="s">
        <v>2465</v>
      </c>
      <c r="B857" s="66">
        <v>32</v>
      </c>
      <c r="C857" s="66">
        <v>61</v>
      </c>
      <c r="D857" s="66">
        <v>61</v>
      </c>
      <c r="E857" s="95">
        <f>D857/C857*100</f>
        <v>100</v>
      </c>
    </row>
    <row r="858" spans="1:5" ht="24.95" customHeight="1" x14ac:dyDescent="0.15">
      <c r="A858" s="79" t="s">
        <v>2466</v>
      </c>
      <c r="B858" s="66"/>
      <c r="C858" s="66">
        <v>0</v>
      </c>
      <c r="D858" s="66">
        <v>0</v>
      </c>
      <c r="E858" s="95"/>
    </row>
    <row r="859" spans="1:5" ht="24.95" customHeight="1" x14ac:dyDescent="0.15">
      <c r="A859" s="79" t="s">
        <v>2467</v>
      </c>
      <c r="B859" s="66">
        <v>1162</v>
      </c>
      <c r="C859" s="66">
        <v>1202</v>
      </c>
      <c r="D859" s="66">
        <v>1202</v>
      </c>
      <c r="E859" s="95">
        <f>D859/C859*100</f>
        <v>100</v>
      </c>
    </row>
    <row r="860" spans="1:5" ht="24.95" customHeight="1" x14ac:dyDescent="0.15">
      <c r="A860" s="79" t="s">
        <v>2468</v>
      </c>
      <c r="B860" s="66"/>
      <c r="C860" s="66">
        <v>0</v>
      </c>
      <c r="D860" s="66">
        <v>0</v>
      </c>
      <c r="E860" s="95"/>
    </row>
    <row r="861" spans="1:5" ht="24.95" customHeight="1" x14ac:dyDescent="0.15">
      <c r="A861" s="79" t="s">
        <v>2469</v>
      </c>
      <c r="B861" s="66">
        <v>49</v>
      </c>
      <c r="C861" s="66">
        <v>91</v>
      </c>
      <c r="D861" s="66">
        <v>91</v>
      </c>
      <c r="E861" s="95">
        <f>D861/C861*100</f>
        <v>100</v>
      </c>
    </row>
    <row r="862" spans="1:5" ht="24.95" customHeight="1" x14ac:dyDescent="0.15">
      <c r="A862" s="79" t="s">
        <v>2470</v>
      </c>
      <c r="B862" s="66">
        <v>173</v>
      </c>
      <c r="C862" s="66">
        <v>102</v>
      </c>
      <c r="D862" s="66">
        <v>102</v>
      </c>
      <c r="E862" s="95">
        <f>D862/C862*100</f>
        <v>100</v>
      </c>
    </row>
    <row r="863" spans="1:5" ht="24.95" customHeight="1" x14ac:dyDescent="0.15">
      <c r="A863" s="79" t="s">
        <v>2471</v>
      </c>
      <c r="B863" s="66">
        <v>40</v>
      </c>
      <c r="C863" s="66">
        <v>20</v>
      </c>
      <c r="D863" s="66">
        <v>20</v>
      </c>
      <c r="E863" s="95">
        <f>D863/C863*100</f>
        <v>100</v>
      </c>
    </row>
    <row r="864" spans="1:5" ht="24.95" customHeight="1" x14ac:dyDescent="0.15">
      <c r="A864" s="79" t="s">
        <v>2472</v>
      </c>
      <c r="B864" s="66"/>
      <c r="C864" s="66">
        <v>0</v>
      </c>
      <c r="D864" s="66">
        <v>0</v>
      </c>
      <c r="E864" s="95"/>
    </row>
    <row r="865" spans="1:5" ht="24.95" customHeight="1" x14ac:dyDescent="0.15">
      <c r="A865" s="79" t="s">
        <v>2473</v>
      </c>
      <c r="B865" s="66"/>
      <c r="C865" s="66">
        <v>0</v>
      </c>
      <c r="D865" s="66">
        <v>0</v>
      </c>
      <c r="E865" s="95"/>
    </row>
    <row r="866" spans="1:5" ht="24.95" customHeight="1" x14ac:dyDescent="0.15">
      <c r="A866" s="79" t="s">
        <v>2474</v>
      </c>
      <c r="B866" s="66"/>
      <c r="C866" s="66">
        <v>0</v>
      </c>
      <c r="D866" s="66">
        <v>0</v>
      </c>
      <c r="E866" s="95"/>
    </row>
    <row r="867" spans="1:5" ht="24.95" customHeight="1" x14ac:dyDescent="0.15">
      <c r="A867" s="79" t="s">
        <v>2475</v>
      </c>
      <c r="B867" s="66"/>
      <c r="C867" s="66">
        <v>0</v>
      </c>
      <c r="D867" s="66">
        <v>0</v>
      </c>
      <c r="E867" s="95"/>
    </row>
    <row r="868" spans="1:5" ht="24.95" customHeight="1" x14ac:dyDescent="0.15">
      <c r="A868" s="79" t="s">
        <v>2476</v>
      </c>
      <c r="B868" s="66">
        <v>5</v>
      </c>
      <c r="C868" s="66">
        <v>84</v>
      </c>
      <c r="D868" s="66">
        <v>84</v>
      </c>
      <c r="E868" s="95">
        <f>D868/C868*100</f>
        <v>100</v>
      </c>
    </row>
    <row r="869" spans="1:5" ht="24.95" customHeight="1" x14ac:dyDescent="0.15">
      <c r="A869" s="79" t="s">
        <v>2477</v>
      </c>
      <c r="B869" s="66"/>
      <c r="C869" s="66">
        <v>0</v>
      </c>
      <c r="D869" s="66">
        <v>0</v>
      </c>
      <c r="E869" s="95"/>
    </row>
    <row r="870" spans="1:5" ht="24.95" customHeight="1" x14ac:dyDescent="0.15">
      <c r="A870" s="79" t="s">
        <v>2478</v>
      </c>
      <c r="B870" s="66"/>
      <c r="C870" s="66">
        <v>0</v>
      </c>
      <c r="D870" s="66">
        <v>0</v>
      </c>
      <c r="E870" s="95"/>
    </row>
    <row r="871" spans="1:5" ht="24.95" customHeight="1" x14ac:dyDescent="0.15">
      <c r="A871" s="79" t="s">
        <v>2479</v>
      </c>
      <c r="B871" s="66"/>
      <c r="C871" s="66">
        <v>0</v>
      </c>
      <c r="D871" s="66">
        <v>0</v>
      </c>
      <c r="E871" s="95"/>
    </row>
    <row r="872" spans="1:5" ht="24.95" customHeight="1" x14ac:dyDescent="0.15">
      <c r="A872" s="79" t="s">
        <v>2480</v>
      </c>
      <c r="B872" s="66">
        <v>74</v>
      </c>
      <c r="C872" s="66">
        <v>57</v>
      </c>
      <c r="D872" s="66">
        <v>57</v>
      </c>
      <c r="E872" s="95">
        <f>D872/C872*100</f>
        <v>100</v>
      </c>
    </row>
    <row r="873" spans="1:5" ht="24.95" customHeight="1" x14ac:dyDescent="0.15">
      <c r="A873" s="79" t="s">
        <v>2481</v>
      </c>
      <c r="B873" s="66">
        <v>19</v>
      </c>
      <c r="C873" s="66">
        <v>19</v>
      </c>
      <c r="D873" s="66">
        <v>19</v>
      </c>
      <c r="E873" s="95">
        <f>D873/C873*100</f>
        <v>100</v>
      </c>
    </row>
    <row r="874" spans="1:5" ht="24.95" customHeight="1" x14ac:dyDescent="0.15">
      <c r="A874" s="79" t="s">
        <v>2482</v>
      </c>
      <c r="B874" s="66"/>
      <c r="C874" s="66">
        <v>0</v>
      </c>
      <c r="D874" s="66">
        <v>0</v>
      </c>
      <c r="E874" s="95"/>
    </row>
    <row r="875" spans="1:5" ht="24.95" customHeight="1" x14ac:dyDescent="0.15">
      <c r="A875" s="79" t="s">
        <v>2483</v>
      </c>
      <c r="B875" s="66"/>
      <c r="C875" s="66">
        <v>0</v>
      </c>
      <c r="D875" s="66">
        <v>0</v>
      </c>
      <c r="E875" s="95"/>
    </row>
    <row r="876" spans="1:5" ht="24.95" customHeight="1" x14ac:dyDescent="0.15">
      <c r="A876" s="79" t="s">
        <v>2484</v>
      </c>
      <c r="B876" s="66"/>
      <c r="C876" s="66">
        <v>0</v>
      </c>
      <c r="D876" s="66">
        <v>0</v>
      </c>
      <c r="E876" s="95"/>
    </row>
    <row r="877" spans="1:5" ht="24.95" customHeight="1" x14ac:dyDescent="0.15">
      <c r="A877" s="79" t="s">
        <v>2485</v>
      </c>
      <c r="B877" s="66"/>
      <c r="C877" s="66">
        <v>2</v>
      </c>
      <c r="D877" s="66">
        <v>2</v>
      </c>
      <c r="E877" s="95">
        <f>D877/C877*100</f>
        <v>100</v>
      </c>
    </row>
    <row r="878" spans="1:5" ht="24.95" customHeight="1" x14ac:dyDescent="0.15">
      <c r="A878" s="79" t="s">
        <v>2486</v>
      </c>
      <c r="B878" s="66"/>
      <c r="C878" s="66">
        <v>0</v>
      </c>
      <c r="D878" s="66">
        <v>0</v>
      </c>
      <c r="E878" s="95"/>
    </row>
    <row r="879" spans="1:5" ht="24.95" customHeight="1" x14ac:dyDescent="0.15">
      <c r="A879" s="79" t="s">
        <v>2487</v>
      </c>
      <c r="B879" s="66">
        <v>266</v>
      </c>
      <c r="C879" s="66">
        <v>1077</v>
      </c>
      <c r="D879" s="66">
        <v>1046</v>
      </c>
      <c r="E879" s="95">
        <f>D879/C879*100</f>
        <v>97.12163416898792</v>
      </c>
    </row>
    <row r="880" spans="1:5" ht="24.95" customHeight="1" x14ac:dyDescent="0.15">
      <c r="A880" s="78" t="s">
        <v>2488</v>
      </c>
      <c r="B880" s="66">
        <v>5903</v>
      </c>
      <c r="C880" s="66">
        <v>9013</v>
      </c>
      <c r="D880" s="66">
        <v>9013</v>
      </c>
      <c r="E880" s="95">
        <f>D880/C880*100</f>
        <v>100</v>
      </c>
    </row>
    <row r="881" spans="1:5" ht="24.95" customHeight="1" x14ac:dyDescent="0.15">
      <c r="A881" s="79" t="s">
        <v>2489</v>
      </c>
      <c r="B881" s="66">
        <v>2224</v>
      </c>
      <c r="C881" s="66">
        <v>2209</v>
      </c>
      <c r="D881" s="66">
        <v>2209</v>
      </c>
      <c r="E881" s="95">
        <f>D881/C881*100</f>
        <v>100</v>
      </c>
    </row>
    <row r="882" spans="1:5" ht="24.95" customHeight="1" x14ac:dyDescent="0.15">
      <c r="A882" s="79" t="s">
        <v>2490</v>
      </c>
      <c r="B882" s="66"/>
      <c r="C882" s="66">
        <v>30</v>
      </c>
      <c r="D882" s="66">
        <v>30</v>
      </c>
      <c r="E882" s="95">
        <f>D882/C882*100</f>
        <v>100</v>
      </c>
    </row>
    <row r="883" spans="1:5" ht="24.95" customHeight="1" x14ac:dyDescent="0.15">
      <c r="A883" s="79" t="s">
        <v>2491</v>
      </c>
      <c r="B883" s="66"/>
      <c r="C883" s="66">
        <v>0</v>
      </c>
      <c r="D883" s="66">
        <v>0</v>
      </c>
      <c r="E883" s="95"/>
    </row>
    <row r="884" spans="1:5" ht="24.95" customHeight="1" x14ac:dyDescent="0.15">
      <c r="A884" s="79" t="s">
        <v>2492</v>
      </c>
      <c r="B884" s="66">
        <v>2710</v>
      </c>
      <c r="C884" s="66">
        <v>2571</v>
      </c>
      <c r="D884" s="66">
        <v>2571</v>
      </c>
      <c r="E884" s="95">
        <f>D884/C884*100</f>
        <v>100</v>
      </c>
    </row>
    <row r="885" spans="1:5" ht="24.95" customHeight="1" x14ac:dyDescent="0.15">
      <c r="A885" s="79" t="s">
        <v>2493</v>
      </c>
      <c r="B885" s="66"/>
      <c r="C885" s="66">
        <v>597</v>
      </c>
      <c r="D885" s="66">
        <v>597</v>
      </c>
      <c r="E885" s="95">
        <f>D885/C885*100</f>
        <v>100</v>
      </c>
    </row>
    <row r="886" spans="1:5" ht="24.95" customHeight="1" x14ac:dyDescent="0.15">
      <c r="A886" s="79" t="s">
        <v>2494</v>
      </c>
      <c r="B886" s="66"/>
      <c r="C886" s="66">
        <v>80</v>
      </c>
      <c r="D886" s="66">
        <v>80</v>
      </c>
      <c r="E886" s="95">
        <f>D886/C886*100</f>
        <v>100</v>
      </c>
    </row>
    <row r="887" spans="1:5" ht="24.95" customHeight="1" x14ac:dyDescent="0.15">
      <c r="A887" s="79" t="s">
        <v>2495</v>
      </c>
      <c r="B887" s="66">
        <v>80</v>
      </c>
      <c r="C887" s="66">
        <v>1476</v>
      </c>
      <c r="D887" s="66">
        <v>1476</v>
      </c>
      <c r="E887" s="95">
        <f>D887/C887*100</f>
        <v>100</v>
      </c>
    </row>
    <row r="888" spans="1:5" ht="24.95" customHeight="1" x14ac:dyDescent="0.15">
      <c r="A888" s="79" t="s">
        <v>2496</v>
      </c>
      <c r="B888" s="66">
        <v>700</v>
      </c>
      <c r="C888" s="66">
        <v>230</v>
      </c>
      <c r="D888" s="66">
        <v>230</v>
      </c>
      <c r="E888" s="95">
        <f>D888/C888*100</f>
        <v>100</v>
      </c>
    </row>
    <row r="889" spans="1:5" ht="24.95" customHeight="1" x14ac:dyDescent="0.15">
      <c r="A889" s="79" t="s">
        <v>2497</v>
      </c>
      <c r="B889" s="66"/>
      <c r="C889" s="66">
        <v>860</v>
      </c>
      <c r="D889" s="66">
        <v>860</v>
      </c>
      <c r="E889" s="95">
        <f>D889/C889*100</f>
        <v>100</v>
      </c>
    </row>
    <row r="890" spans="1:5" ht="24.95" customHeight="1" x14ac:dyDescent="0.15">
      <c r="A890" s="79" t="s">
        <v>2498</v>
      </c>
      <c r="B890" s="66"/>
      <c r="C890" s="66">
        <v>10</v>
      </c>
      <c r="D890" s="66">
        <v>10</v>
      </c>
      <c r="E890" s="95">
        <f>D890/C890*100</f>
        <v>100</v>
      </c>
    </row>
    <row r="891" spans="1:5" ht="24.95" customHeight="1" x14ac:dyDescent="0.15">
      <c r="A891" s="79" t="s">
        <v>2499</v>
      </c>
      <c r="B891" s="66"/>
      <c r="C891" s="66">
        <v>0</v>
      </c>
      <c r="D891" s="66">
        <v>0</v>
      </c>
      <c r="E891" s="95"/>
    </row>
    <row r="892" spans="1:5" ht="24.95" customHeight="1" x14ac:dyDescent="0.15">
      <c r="A892" s="79" t="s">
        <v>2500</v>
      </c>
      <c r="B892" s="66">
        <v>78</v>
      </c>
      <c r="C892" s="66">
        <v>161</v>
      </c>
      <c r="D892" s="66">
        <v>161</v>
      </c>
      <c r="E892" s="95">
        <f>D892/C892*100</f>
        <v>100</v>
      </c>
    </row>
    <row r="893" spans="1:5" ht="24.95" customHeight="1" x14ac:dyDescent="0.15">
      <c r="A893" s="79" t="s">
        <v>2501</v>
      </c>
      <c r="B893" s="66"/>
      <c r="C893" s="66">
        <v>0</v>
      </c>
      <c r="D893" s="66">
        <v>0</v>
      </c>
      <c r="E893" s="95"/>
    </row>
    <row r="894" spans="1:5" ht="24.95" customHeight="1" x14ac:dyDescent="0.15">
      <c r="A894" s="79" t="s">
        <v>2502</v>
      </c>
      <c r="B894" s="66"/>
      <c r="C894" s="66">
        <v>0</v>
      </c>
      <c r="D894" s="66">
        <v>0</v>
      </c>
      <c r="E894" s="95"/>
    </row>
    <row r="895" spans="1:5" ht="24.95" customHeight="1" x14ac:dyDescent="0.15">
      <c r="A895" s="79" t="s">
        <v>2503</v>
      </c>
      <c r="B895" s="66"/>
      <c r="C895" s="66">
        <v>0</v>
      </c>
      <c r="D895" s="66">
        <v>0</v>
      </c>
      <c r="E895" s="95"/>
    </row>
    <row r="896" spans="1:5" ht="24.95" customHeight="1" x14ac:dyDescent="0.15">
      <c r="A896" s="79" t="s">
        <v>2504</v>
      </c>
      <c r="B896" s="66"/>
      <c r="C896" s="66">
        <v>0</v>
      </c>
      <c r="D896" s="66">
        <v>0</v>
      </c>
      <c r="E896" s="95"/>
    </row>
    <row r="897" spans="1:5" ht="24.95" customHeight="1" x14ac:dyDescent="0.15">
      <c r="A897" s="79" t="s">
        <v>2505</v>
      </c>
      <c r="B897" s="66"/>
      <c r="C897" s="66">
        <v>0</v>
      </c>
      <c r="D897" s="66">
        <v>0</v>
      </c>
      <c r="E897" s="95"/>
    </row>
    <row r="898" spans="1:5" ht="24.95" customHeight="1" x14ac:dyDescent="0.15">
      <c r="A898" s="79" t="s">
        <v>2506</v>
      </c>
      <c r="B898" s="66"/>
      <c r="C898" s="66">
        <v>0</v>
      </c>
      <c r="D898" s="66">
        <v>0</v>
      </c>
      <c r="E898" s="95"/>
    </row>
    <row r="899" spans="1:5" ht="24.95" customHeight="1" x14ac:dyDescent="0.15">
      <c r="A899" s="79" t="s">
        <v>2507</v>
      </c>
      <c r="B899" s="66"/>
      <c r="C899" s="66">
        <v>0</v>
      </c>
      <c r="D899" s="66">
        <v>0</v>
      </c>
      <c r="E899" s="95"/>
    </row>
    <row r="900" spans="1:5" ht="24.95" customHeight="1" x14ac:dyDescent="0.15">
      <c r="A900" s="79" t="s">
        <v>2508</v>
      </c>
      <c r="B900" s="66">
        <v>80</v>
      </c>
      <c r="C900" s="66">
        <v>92</v>
      </c>
      <c r="D900" s="66">
        <v>92</v>
      </c>
      <c r="E900" s="95">
        <f>D900/C900*100</f>
        <v>100</v>
      </c>
    </row>
    <row r="901" spans="1:5" ht="24.95" customHeight="1" x14ac:dyDescent="0.15">
      <c r="A901" s="79" t="s">
        <v>2509</v>
      </c>
      <c r="B901" s="66"/>
      <c r="C901" s="66">
        <v>0</v>
      </c>
      <c r="D901" s="66">
        <v>0</v>
      </c>
      <c r="E901" s="95"/>
    </row>
    <row r="902" spans="1:5" ht="24.95" customHeight="1" x14ac:dyDescent="0.15">
      <c r="A902" s="79" t="s">
        <v>2510</v>
      </c>
      <c r="B902" s="66"/>
      <c r="C902" s="66">
        <v>0</v>
      </c>
      <c r="D902" s="66">
        <v>0</v>
      </c>
      <c r="E902" s="95"/>
    </row>
    <row r="903" spans="1:5" ht="24.95" customHeight="1" x14ac:dyDescent="0.15">
      <c r="A903" s="79" t="s">
        <v>2511</v>
      </c>
      <c r="B903" s="66"/>
      <c r="C903" s="66">
        <v>0</v>
      </c>
      <c r="D903" s="66">
        <v>0</v>
      </c>
      <c r="E903" s="95"/>
    </row>
    <row r="904" spans="1:5" ht="24.95" customHeight="1" x14ac:dyDescent="0.15">
      <c r="A904" s="79" t="s">
        <v>2512</v>
      </c>
      <c r="B904" s="66">
        <v>31</v>
      </c>
      <c r="C904" s="66">
        <v>697</v>
      </c>
      <c r="D904" s="66">
        <v>697</v>
      </c>
      <c r="E904" s="95">
        <f>D904/C904*100</f>
        <v>100</v>
      </c>
    </row>
    <row r="905" spans="1:5" ht="24.95" customHeight="1" x14ac:dyDescent="0.15">
      <c r="A905" s="78" t="s">
        <v>2513</v>
      </c>
      <c r="B905" s="66">
        <v>1677</v>
      </c>
      <c r="C905" s="66">
        <v>3660</v>
      </c>
      <c r="D905" s="66">
        <v>3552</v>
      </c>
      <c r="E905" s="95">
        <f>D905/C905*100</f>
        <v>97.04918032786885</v>
      </c>
    </row>
    <row r="906" spans="1:5" ht="24.95" customHeight="1" x14ac:dyDescent="0.15">
      <c r="A906" s="79" t="s">
        <v>2514</v>
      </c>
      <c r="B906" s="66">
        <v>840</v>
      </c>
      <c r="C906" s="66">
        <v>807</v>
      </c>
      <c r="D906" s="66">
        <v>807</v>
      </c>
      <c r="E906" s="95">
        <f>D906/C906*100</f>
        <v>100</v>
      </c>
    </row>
    <row r="907" spans="1:5" ht="24.95" customHeight="1" x14ac:dyDescent="0.15">
      <c r="A907" s="79" t="s">
        <v>2515</v>
      </c>
      <c r="B907" s="66"/>
      <c r="C907" s="66">
        <v>20</v>
      </c>
      <c r="D907" s="66">
        <v>20</v>
      </c>
      <c r="E907" s="95">
        <f>D907/C907*100</f>
        <v>100</v>
      </c>
    </row>
    <row r="908" spans="1:5" ht="24.95" customHeight="1" x14ac:dyDescent="0.15">
      <c r="A908" s="79" t="s">
        <v>2516</v>
      </c>
      <c r="B908" s="66"/>
      <c r="C908" s="66">
        <v>0</v>
      </c>
      <c r="D908" s="66">
        <v>0</v>
      </c>
      <c r="E908" s="95"/>
    </row>
    <row r="909" spans="1:5" ht="24.95" customHeight="1" x14ac:dyDescent="0.15">
      <c r="A909" s="79" t="s">
        <v>2517</v>
      </c>
      <c r="B909" s="66"/>
      <c r="C909" s="66">
        <v>0</v>
      </c>
      <c r="D909" s="66">
        <v>0</v>
      </c>
      <c r="E909" s="95"/>
    </row>
    <row r="910" spans="1:5" ht="24.95" customHeight="1" x14ac:dyDescent="0.15">
      <c r="A910" s="79" t="s">
        <v>2518</v>
      </c>
      <c r="B910" s="66"/>
      <c r="C910" s="66">
        <v>0</v>
      </c>
      <c r="D910" s="66">
        <v>0</v>
      </c>
      <c r="E910" s="95"/>
    </row>
    <row r="911" spans="1:5" ht="24.95" customHeight="1" x14ac:dyDescent="0.15">
      <c r="A911" s="79" t="s">
        <v>2519</v>
      </c>
      <c r="B911" s="66">
        <v>364</v>
      </c>
      <c r="C911" s="66">
        <v>412</v>
      </c>
      <c r="D911" s="66">
        <v>412</v>
      </c>
      <c r="E911" s="95">
        <f>D911/C911*100</f>
        <v>100</v>
      </c>
    </row>
    <row r="912" spans="1:5" ht="24.95" customHeight="1" x14ac:dyDescent="0.15">
      <c r="A912" s="79" t="s">
        <v>2520</v>
      </c>
      <c r="B912" s="66"/>
      <c r="C912" s="66">
        <v>0</v>
      </c>
      <c r="D912" s="66">
        <v>0</v>
      </c>
      <c r="E912" s="95"/>
    </row>
    <row r="913" spans="1:5" ht="24.95" customHeight="1" x14ac:dyDescent="0.15">
      <c r="A913" s="79" t="s">
        <v>2521</v>
      </c>
      <c r="B913" s="66"/>
      <c r="C913" s="66">
        <v>0</v>
      </c>
      <c r="D913" s="66">
        <v>0</v>
      </c>
      <c r="E913" s="95"/>
    </row>
    <row r="914" spans="1:5" ht="24.95" customHeight="1" x14ac:dyDescent="0.15">
      <c r="A914" s="79" t="s">
        <v>2522</v>
      </c>
      <c r="B914" s="66"/>
      <c r="C914" s="66">
        <v>0</v>
      </c>
      <c r="D914" s="66">
        <v>0</v>
      </c>
      <c r="E914" s="95"/>
    </row>
    <row r="915" spans="1:5" ht="24.95" customHeight="1" x14ac:dyDescent="0.15">
      <c r="A915" s="79" t="s">
        <v>2523</v>
      </c>
      <c r="B915" s="66">
        <v>159</v>
      </c>
      <c r="C915" s="66">
        <v>153</v>
      </c>
      <c r="D915" s="66">
        <v>153</v>
      </c>
      <c r="E915" s="95">
        <f>D915/C915*100</f>
        <v>100</v>
      </c>
    </row>
    <row r="916" spans="1:5" ht="24.95" customHeight="1" x14ac:dyDescent="0.15">
      <c r="A916" s="79" t="s">
        <v>2524</v>
      </c>
      <c r="B916" s="66">
        <v>91</v>
      </c>
      <c r="C916" s="66">
        <v>81</v>
      </c>
      <c r="D916" s="66">
        <v>81</v>
      </c>
      <c r="E916" s="95">
        <f>D916/C916*100</f>
        <v>100</v>
      </c>
    </row>
    <row r="917" spans="1:5" ht="24.95" customHeight="1" x14ac:dyDescent="0.15">
      <c r="A917" s="79" t="s">
        <v>2525</v>
      </c>
      <c r="B917" s="66">
        <v>10</v>
      </c>
      <c r="C917" s="66">
        <v>0</v>
      </c>
      <c r="D917" s="66">
        <v>0</v>
      </c>
      <c r="E917" s="95"/>
    </row>
    <row r="918" spans="1:5" ht="24.95" customHeight="1" x14ac:dyDescent="0.15">
      <c r="A918" s="79" t="s">
        <v>2526</v>
      </c>
      <c r="B918" s="66"/>
      <c r="C918" s="66">
        <v>0</v>
      </c>
      <c r="D918" s="66">
        <v>0</v>
      </c>
      <c r="E918" s="95"/>
    </row>
    <row r="919" spans="1:5" ht="24.95" customHeight="1" x14ac:dyDescent="0.15">
      <c r="A919" s="79" t="s">
        <v>2527</v>
      </c>
      <c r="B919" s="66"/>
      <c r="C919" s="66">
        <v>39</v>
      </c>
      <c r="D919" s="66">
        <v>39</v>
      </c>
      <c r="E919" s="95">
        <f>D919/C919*100</f>
        <v>100</v>
      </c>
    </row>
    <row r="920" spans="1:5" ht="24.95" customHeight="1" x14ac:dyDescent="0.15">
      <c r="A920" s="79" t="s">
        <v>2528</v>
      </c>
      <c r="B920" s="66"/>
      <c r="C920" s="66">
        <v>640</v>
      </c>
      <c r="D920" s="66">
        <v>640</v>
      </c>
      <c r="E920" s="95">
        <f>D920/C920*100</f>
        <v>100</v>
      </c>
    </row>
    <row r="921" spans="1:5" ht="24.95" customHeight="1" x14ac:dyDescent="0.15">
      <c r="A921" s="79" t="s">
        <v>2529</v>
      </c>
      <c r="B921" s="66"/>
      <c r="C921" s="66">
        <v>0</v>
      </c>
      <c r="D921" s="66">
        <v>0</v>
      </c>
      <c r="E921" s="95"/>
    </row>
    <row r="922" spans="1:5" ht="24.95" customHeight="1" x14ac:dyDescent="0.15">
      <c r="A922" s="79" t="s">
        <v>2530</v>
      </c>
      <c r="B922" s="66">
        <v>206</v>
      </c>
      <c r="C922" s="66">
        <v>203</v>
      </c>
      <c r="D922" s="66">
        <v>203</v>
      </c>
      <c r="E922" s="95">
        <f>D922/C922*100</f>
        <v>100</v>
      </c>
    </row>
    <row r="923" spans="1:5" ht="24.95" customHeight="1" x14ac:dyDescent="0.15">
      <c r="A923" s="79" t="s">
        <v>2531</v>
      </c>
      <c r="B923" s="66"/>
      <c r="C923" s="66">
        <v>0</v>
      </c>
      <c r="D923" s="66">
        <v>0</v>
      </c>
      <c r="E923" s="95"/>
    </row>
    <row r="924" spans="1:5" ht="24.95" customHeight="1" x14ac:dyDescent="0.15">
      <c r="A924" s="79" t="s">
        <v>2532</v>
      </c>
      <c r="B924" s="66"/>
      <c r="C924" s="66">
        <v>0</v>
      </c>
      <c r="D924" s="66">
        <v>0</v>
      </c>
      <c r="E924" s="95"/>
    </row>
    <row r="925" spans="1:5" ht="24.95" customHeight="1" x14ac:dyDescent="0.15">
      <c r="A925" s="79" t="s">
        <v>2533</v>
      </c>
      <c r="B925" s="66"/>
      <c r="C925" s="66">
        <v>0</v>
      </c>
      <c r="D925" s="66">
        <v>0</v>
      </c>
      <c r="E925" s="95"/>
    </row>
    <row r="926" spans="1:5" ht="24.95" customHeight="1" x14ac:dyDescent="0.15">
      <c r="A926" s="79" t="s">
        <v>2534</v>
      </c>
      <c r="B926" s="66"/>
      <c r="C926" s="66">
        <v>0</v>
      </c>
      <c r="D926" s="66">
        <v>0</v>
      </c>
      <c r="E926" s="95"/>
    </row>
    <row r="927" spans="1:5" ht="24.95" customHeight="1" x14ac:dyDescent="0.15">
      <c r="A927" s="79" t="s">
        <v>2535</v>
      </c>
      <c r="B927" s="66"/>
      <c r="C927" s="66">
        <v>0</v>
      </c>
      <c r="D927" s="66">
        <v>0</v>
      </c>
      <c r="E927" s="95"/>
    </row>
    <row r="928" spans="1:5" ht="24.95" customHeight="1" x14ac:dyDescent="0.15">
      <c r="A928" s="79" t="s">
        <v>2536</v>
      </c>
      <c r="B928" s="66"/>
      <c r="C928" s="66">
        <v>0</v>
      </c>
      <c r="D928" s="66">
        <v>0</v>
      </c>
      <c r="E928" s="95"/>
    </row>
    <row r="929" spans="1:5" ht="24.95" customHeight="1" x14ac:dyDescent="0.15">
      <c r="A929" s="79" t="s">
        <v>2537</v>
      </c>
      <c r="B929" s="66"/>
      <c r="C929" s="66">
        <v>0</v>
      </c>
      <c r="D929" s="66">
        <v>0</v>
      </c>
      <c r="E929" s="95"/>
    </row>
    <row r="930" spans="1:5" ht="24.95" customHeight="1" x14ac:dyDescent="0.15">
      <c r="A930" s="79" t="s">
        <v>2538</v>
      </c>
      <c r="B930" s="66">
        <v>7</v>
      </c>
      <c r="C930" s="66">
        <v>1305</v>
      </c>
      <c r="D930" s="66">
        <v>1197</v>
      </c>
      <c r="E930" s="95">
        <f>D930/C930*100</f>
        <v>91.72413793103448</v>
      </c>
    </row>
    <row r="931" spans="1:5" ht="24.95" customHeight="1" x14ac:dyDescent="0.15">
      <c r="A931" s="78" t="s">
        <v>2539</v>
      </c>
      <c r="B931" s="66">
        <v>0</v>
      </c>
      <c r="C931" s="66">
        <v>0</v>
      </c>
      <c r="D931" s="66">
        <v>0</v>
      </c>
      <c r="E931" s="95"/>
    </row>
    <row r="932" spans="1:5" ht="24.95" customHeight="1" x14ac:dyDescent="0.15">
      <c r="A932" s="79" t="s">
        <v>2540</v>
      </c>
      <c r="B932" s="66"/>
      <c r="C932" s="66">
        <v>0</v>
      </c>
      <c r="D932" s="66">
        <v>0</v>
      </c>
      <c r="E932" s="95"/>
    </row>
    <row r="933" spans="1:5" ht="24.95" customHeight="1" x14ac:dyDescent="0.15">
      <c r="A933" s="79" t="s">
        <v>2541</v>
      </c>
      <c r="B933" s="66"/>
      <c r="C933" s="66">
        <v>0</v>
      </c>
      <c r="D933" s="66">
        <v>0</v>
      </c>
      <c r="E933" s="95"/>
    </row>
    <row r="934" spans="1:5" ht="24.95" customHeight="1" x14ac:dyDescent="0.15">
      <c r="A934" s="79" t="s">
        <v>2542</v>
      </c>
      <c r="B934" s="66"/>
      <c r="C934" s="66">
        <v>0</v>
      </c>
      <c r="D934" s="66">
        <v>0</v>
      </c>
      <c r="E934" s="95"/>
    </row>
    <row r="935" spans="1:5" ht="24.95" customHeight="1" x14ac:dyDescent="0.15">
      <c r="A935" s="79" t="s">
        <v>2543</v>
      </c>
      <c r="B935" s="66"/>
      <c r="C935" s="66">
        <v>0</v>
      </c>
      <c r="D935" s="66">
        <v>0</v>
      </c>
      <c r="E935" s="95"/>
    </row>
    <row r="936" spans="1:5" ht="24.95" customHeight="1" x14ac:dyDescent="0.15">
      <c r="A936" s="79" t="s">
        <v>2544</v>
      </c>
      <c r="B936" s="66"/>
      <c r="C936" s="66">
        <v>0</v>
      </c>
      <c r="D936" s="66">
        <v>0</v>
      </c>
      <c r="E936" s="95"/>
    </row>
    <row r="937" spans="1:5" ht="24.95" customHeight="1" x14ac:dyDescent="0.15">
      <c r="A937" s="79" t="s">
        <v>2545</v>
      </c>
      <c r="B937" s="66"/>
      <c r="C937" s="66">
        <v>0</v>
      </c>
      <c r="D937" s="66">
        <v>0</v>
      </c>
      <c r="E937" s="95"/>
    </row>
    <row r="938" spans="1:5" ht="24.95" customHeight="1" x14ac:dyDescent="0.15">
      <c r="A938" s="79" t="s">
        <v>2546</v>
      </c>
      <c r="B938" s="66"/>
      <c r="C938" s="66">
        <v>0</v>
      </c>
      <c r="D938" s="66">
        <v>0</v>
      </c>
      <c r="E938" s="95"/>
    </row>
    <row r="939" spans="1:5" ht="24.95" customHeight="1" x14ac:dyDescent="0.15">
      <c r="A939" s="79" t="s">
        <v>2547</v>
      </c>
      <c r="B939" s="66"/>
      <c r="C939" s="66">
        <v>0</v>
      </c>
      <c r="D939" s="66">
        <v>0</v>
      </c>
      <c r="E939" s="95"/>
    </row>
    <row r="940" spans="1:5" ht="24.95" customHeight="1" x14ac:dyDescent="0.15">
      <c r="A940" s="79" t="s">
        <v>2548</v>
      </c>
      <c r="B940" s="66"/>
      <c r="C940" s="66">
        <v>0</v>
      </c>
      <c r="D940" s="66">
        <v>0</v>
      </c>
      <c r="E940" s="95"/>
    </row>
    <row r="941" spans="1:5" ht="24.95" customHeight="1" x14ac:dyDescent="0.15">
      <c r="A941" s="79" t="s">
        <v>2549</v>
      </c>
      <c r="B941" s="66"/>
      <c r="C941" s="66">
        <v>0</v>
      </c>
      <c r="D941" s="66">
        <v>0</v>
      </c>
      <c r="E941" s="95"/>
    </row>
    <row r="942" spans="1:5" ht="24.95" customHeight="1" x14ac:dyDescent="0.15">
      <c r="A942" s="78" t="s">
        <v>2550</v>
      </c>
      <c r="B942" s="66">
        <v>2686</v>
      </c>
      <c r="C942" s="66">
        <v>2470</v>
      </c>
      <c r="D942" s="66">
        <v>2470</v>
      </c>
      <c r="E942" s="95">
        <f>D942/C942*100</f>
        <v>100</v>
      </c>
    </row>
    <row r="943" spans="1:5" ht="24.95" customHeight="1" x14ac:dyDescent="0.15">
      <c r="A943" s="79" t="s">
        <v>2551</v>
      </c>
      <c r="B943" s="66">
        <v>472</v>
      </c>
      <c r="C943" s="66">
        <v>462</v>
      </c>
      <c r="D943" s="66">
        <v>462</v>
      </c>
      <c r="E943" s="95">
        <f>D943/C943*100</f>
        <v>100</v>
      </c>
    </row>
    <row r="944" spans="1:5" ht="24.95" customHeight="1" x14ac:dyDescent="0.15">
      <c r="A944" s="79" t="s">
        <v>2552</v>
      </c>
      <c r="B944" s="66">
        <v>35</v>
      </c>
      <c r="C944" s="66">
        <v>17</v>
      </c>
      <c r="D944" s="66">
        <v>17</v>
      </c>
      <c r="E944" s="95">
        <f>D944/C944*100</f>
        <v>100</v>
      </c>
    </row>
    <row r="945" spans="1:5" ht="24.95" customHeight="1" x14ac:dyDescent="0.15">
      <c r="A945" s="79" t="s">
        <v>2553</v>
      </c>
      <c r="B945" s="66"/>
      <c r="C945" s="66">
        <v>0</v>
      </c>
      <c r="D945" s="66">
        <v>0</v>
      </c>
      <c r="E945" s="95"/>
    </row>
    <row r="946" spans="1:5" ht="24.95" customHeight="1" x14ac:dyDescent="0.15">
      <c r="A946" s="79" t="s">
        <v>2554</v>
      </c>
      <c r="B946" s="66"/>
      <c r="C946" s="66">
        <v>0</v>
      </c>
      <c r="D946" s="66">
        <v>0</v>
      </c>
      <c r="E946" s="95"/>
    </row>
    <row r="947" spans="1:5" ht="24.95" customHeight="1" x14ac:dyDescent="0.15">
      <c r="A947" s="79" t="s">
        <v>2555</v>
      </c>
      <c r="B947" s="66"/>
      <c r="C947" s="66">
        <v>0</v>
      </c>
      <c r="D947" s="66">
        <v>0</v>
      </c>
      <c r="E947" s="95"/>
    </row>
    <row r="948" spans="1:5" ht="24.95" customHeight="1" x14ac:dyDescent="0.15">
      <c r="A948" s="79" t="s">
        <v>2556</v>
      </c>
      <c r="B948" s="66"/>
      <c r="C948" s="66">
        <v>0</v>
      </c>
      <c r="D948" s="66">
        <v>0</v>
      </c>
      <c r="E948" s="95"/>
    </row>
    <row r="949" spans="1:5" ht="24.95" customHeight="1" x14ac:dyDescent="0.15">
      <c r="A949" s="79" t="s">
        <v>2557</v>
      </c>
      <c r="B949" s="66"/>
      <c r="C949" s="66">
        <v>0</v>
      </c>
      <c r="D949" s="66">
        <v>0</v>
      </c>
      <c r="E949" s="95"/>
    </row>
    <row r="950" spans="1:5" ht="24.95" customHeight="1" x14ac:dyDescent="0.15">
      <c r="A950" s="79" t="s">
        <v>2558</v>
      </c>
      <c r="B950" s="66"/>
      <c r="C950" s="66">
        <v>0</v>
      </c>
      <c r="D950" s="66">
        <v>0</v>
      </c>
      <c r="E950" s="95"/>
    </row>
    <row r="951" spans="1:5" ht="24.95" customHeight="1" x14ac:dyDescent="0.15">
      <c r="A951" s="79" t="s">
        <v>2559</v>
      </c>
      <c r="B951" s="66">
        <v>39</v>
      </c>
      <c r="C951" s="66">
        <v>39</v>
      </c>
      <c r="D951" s="66">
        <v>39</v>
      </c>
      <c r="E951" s="95">
        <f>D951/C951*100</f>
        <v>100</v>
      </c>
    </row>
    <row r="952" spans="1:5" ht="24.95" customHeight="1" x14ac:dyDescent="0.15">
      <c r="A952" s="79" t="s">
        <v>2560</v>
      </c>
      <c r="B952" s="66">
        <v>2140</v>
      </c>
      <c r="C952" s="66">
        <v>1952</v>
      </c>
      <c r="D952" s="66">
        <v>1952</v>
      </c>
      <c r="E952" s="95">
        <f>D952/C952*100</f>
        <v>100</v>
      </c>
    </row>
    <row r="953" spans="1:5" ht="24.95" customHeight="1" x14ac:dyDescent="0.15">
      <c r="A953" s="78" t="s">
        <v>2561</v>
      </c>
      <c r="B953" s="66">
        <v>0</v>
      </c>
      <c r="C953" s="66">
        <v>0</v>
      </c>
      <c r="D953" s="66">
        <v>0</v>
      </c>
      <c r="E953" s="95"/>
    </row>
    <row r="954" spans="1:5" ht="24.95" customHeight="1" x14ac:dyDescent="0.15">
      <c r="A954" s="79" t="s">
        <v>2562</v>
      </c>
      <c r="B954" s="66"/>
      <c r="C954" s="66">
        <v>0</v>
      </c>
      <c r="D954" s="66">
        <v>0</v>
      </c>
      <c r="E954" s="95"/>
    </row>
    <row r="955" spans="1:5" ht="24.95" customHeight="1" x14ac:dyDescent="0.15">
      <c r="A955" s="79" t="s">
        <v>2563</v>
      </c>
      <c r="B955" s="66"/>
      <c r="C955" s="66">
        <v>0</v>
      </c>
      <c r="D955" s="66">
        <v>0</v>
      </c>
      <c r="E955" s="95"/>
    </row>
    <row r="956" spans="1:5" ht="24.95" customHeight="1" x14ac:dyDescent="0.15">
      <c r="A956" s="79" t="s">
        <v>2564</v>
      </c>
      <c r="B956" s="66"/>
      <c r="C956" s="66">
        <v>0</v>
      </c>
      <c r="D956" s="66">
        <v>0</v>
      </c>
      <c r="E956" s="95"/>
    </row>
    <row r="957" spans="1:5" ht="24.95" customHeight="1" x14ac:dyDescent="0.15">
      <c r="A957" s="79" t="s">
        <v>2565</v>
      </c>
      <c r="B957" s="66"/>
      <c r="C957" s="66">
        <v>0</v>
      </c>
      <c r="D957" s="66">
        <v>0</v>
      </c>
      <c r="E957" s="95"/>
    </row>
    <row r="958" spans="1:5" ht="24.95" customHeight="1" x14ac:dyDescent="0.15">
      <c r="A958" s="79" t="s">
        <v>2566</v>
      </c>
      <c r="B958" s="66"/>
      <c r="C958" s="66">
        <v>0</v>
      </c>
      <c r="D958" s="66">
        <v>0</v>
      </c>
      <c r="E958" s="95"/>
    </row>
    <row r="959" spans="1:5" ht="24.95" customHeight="1" x14ac:dyDescent="0.15">
      <c r="A959" s="78" t="s">
        <v>2567</v>
      </c>
      <c r="B959" s="66">
        <v>160</v>
      </c>
      <c r="C959" s="66">
        <v>531</v>
      </c>
      <c r="D959" s="66">
        <v>531</v>
      </c>
      <c r="E959" s="95">
        <f>D959/C959*100</f>
        <v>100</v>
      </c>
    </row>
    <row r="960" spans="1:5" ht="24.95" customHeight="1" x14ac:dyDescent="0.15">
      <c r="A960" s="79" t="s">
        <v>2568</v>
      </c>
      <c r="B960" s="66">
        <v>10</v>
      </c>
      <c r="C960" s="66">
        <v>75</v>
      </c>
      <c r="D960" s="66">
        <v>75</v>
      </c>
      <c r="E960" s="95">
        <f>D960/C960*100</f>
        <v>100</v>
      </c>
    </row>
    <row r="961" spans="1:5" ht="24.95" customHeight="1" x14ac:dyDescent="0.15">
      <c r="A961" s="79" t="s">
        <v>2569</v>
      </c>
      <c r="B961" s="66"/>
      <c r="C961" s="66">
        <v>0</v>
      </c>
      <c r="D961" s="66">
        <v>0</v>
      </c>
      <c r="E961" s="95"/>
    </row>
    <row r="962" spans="1:5" ht="24.95" customHeight="1" x14ac:dyDescent="0.15">
      <c r="A962" s="79" t="s">
        <v>2570</v>
      </c>
      <c r="B962" s="66">
        <v>150</v>
      </c>
      <c r="C962" s="66">
        <v>156</v>
      </c>
      <c r="D962" s="66">
        <v>156</v>
      </c>
      <c r="E962" s="95">
        <f>D962/C962*100</f>
        <v>100</v>
      </c>
    </row>
    <row r="963" spans="1:5" ht="24.95" customHeight="1" x14ac:dyDescent="0.15">
      <c r="A963" s="79" t="s">
        <v>2571</v>
      </c>
      <c r="B963" s="66"/>
      <c r="C963" s="66">
        <v>300</v>
      </c>
      <c r="D963" s="66">
        <v>300</v>
      </c>
      <c r="E963" s="95">
        <f>D963/C963*100</f>
        <v>100</v>
      </c>
    </row>
    <row r="964" spans="1:5" ht="24.95" customHeight="1" x14ac:dyDescent="0.15">
      <c r="A964" s="79" t="s">
        <v>2572</v>
      </c>
      <c r="B964" s="66"/>
      <c r="C964" s="66">
        <v>0</v>
      </c>
      <c r="D964" s="66">
        <v>0</v>
      </c>
      <c r="E964" s="95"/>
    </row>
    <row r="965" spans="1:5" ht="24.95" customHeight="1" x14ac:dyDescent="0.15">
      <c r="A965" s="79" t="s">
        <v>2573</v>
      </c>
      <c r="B965" s="66"/>
      <c r="C965" s="66">
        <v>0</v>
      </c>
      <c r="D965" s="66">
        <v>0</v>
      </c>
      <c r="E965" s="95"/>
    </row>
    <row r="966" spans="1:5" ht="24.95" customHeight="1" x14ac:dyDescent="0.15">
      <c r="A966" s="78" t="s">
        <v>2574</v>
      </c>
      <c r="B966" s="66">
        <v>413</v>
      </c>
      <c r="C966" s="66">
        <v>1423</v>
      </c>
      <c r="D966" s="66">
        <v>1423</v>
      </c>
      <c r="E966" s="95">
        <f>D966/C966*100</f>
        <v>100</v>
      </c>
    </row>
    <row r="967" spans="1:5" ht="24.95" customHeight="1" x14ac:dyDescent="0.15">
      <c r="A967" s="79" t="s">
        <v>2575</v>
      </c>
      <c r="B967" s="66"/>
      <c r="C967" s="66">
        <v>0</v>
      </c>
      <c r="D967" s="66">
        <v>0</v>
      </c>
      <c r="E967" s="95"/>
    </row>
    <row r="968" spans="1:5" ht="24.95" customHeight="1" x14ac:dyDescent="0.15">
      <c r="A968" s="79" t="s">
        <v>2576</v>
      </c>
      <c r="B968" s="66"/>
      <c r="C968" s="66">
        <v>0</v>
      </c>
      <c r="D968" s="66">
        <v>0</v>
      </c>
      <c r="E968" s="95"/>
    </row>
    <row r="969" spans="1:5" ht="24.95" customHeight="1" x14ac:dyDescent="0.15">
      <c r="A969" s="79" t="s">
        <v>2577</v>
      </c>
      <c r="B969" s="66"/>
      <c r="C969" s="66">
        <v>690</v>
      </c>
      <c r="D969" s="66">
        <v>690</v>
      </c>
      <c r="E969" s="95">
        <f>D969/C969*100</f>
        <v>100</v>
      </c>
    </row>
    <row r="970" spans="1:5" ht="24.95" customHeight="1" x14ac:dyDescent="0.15">
      <c r="A970" s="79" t="s">
        <v>2578</v>
      </c>
      <c r="B970" s="66">
        <v>413</v>
      </c>
      <c r="C970" s="66">
        <v>713</v>
      </c>
      <c r="D970" s="66">
        <v>713</v>
      </c>
      <c r="E970" s="95">
        <f>D970/C970*100</f>
        <v>100</v>
      </c>
    </row>
    <row r="971" spans="1:5" ht="24.95" customHeight="1" x14ac:dyDescent="0.15">
      <c r="A971" s="79" t="s">
        <v>2579</v>
      </c>
      <c r="B971" s="66"/>
      <c r="C971" s="66">
        <v>0</v>
      </c>
      <c r="D971" s="66">
        <v>0</v>
      </c>
      <c r="E971" s="95"/>
    </row>
    <row r="972" spans="1:5" ht="24.95" customHeight="1" x14ac:dyDescent="0.15">
      <c r="A972" s="79" t="s">
        <v>2580</v>
      </c>
      <c r="B972" s="66"/>
      <c r="C972" s="66">
        <v>20</v>
      </c>
      <c r="D972" s="66">
        <v>20</v>
      </c>
      <c r="E972" s="95">
        <f>D972/C972*100</f>
        <v>100</v>
      </c>
    </row>
    <row r="973" spans="1:5" ht="24.95" customHeight="1" x14ac:dyDescent="0.15">
      <c r="A973" s="78" t="s">
        <v>2581</v>
      </c>
      <c r="B973" s="66">
        <v>0</v>
      </c>
      <c r="C973" s="66">
        <v>77</v>
      </c>
      <c r="D973" s="66">
        <v>0</v>
      </c>
      <c r="E973" s="95">
        <f>D973/C973*100</f>
        <v>0</v>
      </c>
    </row>
    <row r="974" spans="1:5" ht="24.95" customHeight="1" x14ac:dyDescent="0.15">
      <c r="A974" s="79" t="s">
        <v>2582</v>
      </c>
      <c r="B974" s="66"/>
      <c r="C974" s="66">
        <v>0</v>
      </c>
      <c r="D974" s="66">
        <v>0</v>
      </c>
      <c r="E974" s="95"/>
    </row>
    <row r="975" spans="1:5" ht="24.95" customHeight="1" x14ac:dyDescent="0.15">
      <c r="A975" s="79" t="s">
        <v>2583</v>
      </c>
      <c r="B975" s="66"/>
      <c r="C975" s="66">
        <v>77</v>
      </c>
      <c r="D975" s="66">
        <v>0</v>
      </c>
      <c r="E975" s="95">
        <f>D975/C975*100</f>
        <v>0</v>
      </c>
    </row>
    <row r="976" spans="1:5" ht="24.95" customHeight="1" x14ac:dyDescent="0.15">
      <c r="A976" s="78" t="s">
        <v>2584</v>
      </c>
      <c r="B976" s="66">
        <v>105</v>
      </c>
      <c r="C976" s="66">
        <v>2162</v>
      </c>
      <c r="D976" s="66">
        <v>1162</v>
      </c>
      <c r="E976" s="95">
        <f>D976/C976*100</f>
        <v>53.74653098982424</v>
      </c>
    </row>
    <row r="977" spans="1:5" ht="24.95" customHeight="1" x14ac:dyDescent="0.15">
      <c r="A977" s="79" t="s">
        <v>2585</v>
      </c>
      <c r="B977" s="66"/>
      <c r="C977" s="66">
        <v>0</v>
      </c>
      <c r="D977" s="66">
        <v>0</v>
      </c>
      <c r="E977" s="95"/>
    </row>
    <row r="978" spans="1:5" ht="24.95" customHeight="1" x14ac:dyDescent="0.15">
      <c r="A978" s="79" t="s">
        <v>2586</v>
      </c>
      <c r="B978" s="66">
        <v>105</v>
      </c>
      <c r="C978" s="66">
        <v>2162</v>
      </c>
      <c r="D978" s="66">
        <v>1162</v>
      </c>
      <c r="E978" s="95">
        <f>D978/C978*100</f>
        <v>53.74653098982424</v>
      </c>
    </row>
    <row r="979" spans="1:5" ht="24.95" customHeight="1" x14ac:dyDescent="0.15">
      <c r="A979" s="104" t="s">
        <v>1010</v>
      </c>
      <c r="B979" s="66">
        <v>25505</v>
      </c>
      <c r="C979" s="66">
        <v>27046</v>
      </c>
      <c r="D979" s="66">
        <v>27045</v>
      </c>
      <c r="E979" s="95">
        <f>D979/C979*100</f>
        <v>99.9963025955779</v>
      </c>
    </row>
    <row r="980" spans="1:5" ht="24.95" customHeight="1" x14ac:dyDescent="0.15">
      <c r="A980" s="78" t="s">
        <v>2587</v>
      </c>
      <c r="B980" s="66">
        <v>25425</v>
      </c>
      <c r="C980" s="66">
        <v>21474</v>
      </c>
      <c r="D980" s="66">
        <v>21473</v>
      </c>
      <c r="E980" s="95">
        <f>D980/C980*100</f>
        <v>99.99534320573717</v>
      </c>
    </row>
    <row r="981" spans="1:5" ht="24.95" customHeight="1" x14ac:dyDescent="0.15">
      <c r="A981" s="79" t="s">
        <v>2588</v>
      </c>
      <c r="B981" s="66">
        <v>3580</v>
      </c>
      <c r="C981" s="66">
        <v>3499</v>
      </c>
      <c r="D981" s="66">
        <v>3499</v>
      </c>
      <c r="E981" s="95">
        <f>D981/C981*100</f>
        <v>100</v>
      </c>
    </row>
    <row r="982" spans="1:5" ht="24.95" customHeight="1" x14ac:dyDescent="0.15">
      <c r="A982" s="79" t="s">
        <v>2589</v>
      </c>
      <c r="B982" s="66">
        <v>98</v>
      </c>
      <c r="C982" s="66">
        <v>108</v>
      </c>
      <c r="D982" s="66">
        <v>108</v>
      </c>
      <c r="E982" s="95">
        <f>D982/C982*100</f>
        <v>100</v>
      </c>
    </row>
    <row r="983" spans="1:5" ht="24.95" customHeight="1" x14ac:dyDescent="0.15">
      <c r="A983" s="79" t="s">
        <v>2590</v>
      </c>
      <c r="B983" s="66"/>
      <c r="C983" s="66">
        <v>0</v>
      </c>
      <c r="D983" s="66">
        <v>0</v>
      </c>
      <c r="E983" s="95"/>
    </row>
    <row r="984" spans="1:5" ht="24.95" customHeight="1" x14ac:dyDescent="0.15">
      <c r="A984" s="79" t="s">
        <v>2591</v>
      </c>
      <c r="B984" s="66">
        <v>140</v>
      </c>
      <c r="C984" s="66">
        <v>0</v>
      </c>
      <c r="D984" s="66">
        <v>0</v>
      </c>
      <c r="E984" s="95"/>
    </row>
    <row r="985" spans="1:5" ht="24.95" customHeight="1" x14ac:dyDescent="0.15">
      <c r="A985" s="79" t="s">
        <v>2592</v>
      </c>
      <c r="B985" s="66">
        <v>13498</v>
      </c>
      <c r="C985" s="66">
        <v>6744</v>
      </c>
      <c r="D985" s="66">
        <v>6744</v>
      </c>
      <c r="E985" s="95">
        <f>D985/C985*100</f>
        <v>100</v>
      </c>
    </row>
    <row r="986" spans="1:5" ht="24.95" customHeight="1" x14ac:dyDescent="0.15">
      <c r="A986" s="79" t="s">
        <v>2593</v>
      </c>
      <c r="B986" s="66"/>
      <c r="C986" s="66">
        <v>0</v>
      </c>
      <c r="D986" s="66">
        <v>0</v>
      </c>
      <c r="E986" s="95"/>
    </row>
    <row r="987" spans="1:5" ht="24.95" customHeight="1" x14ac:dyDescent="0.15">
      <c r="A987" s="79" t="s">
        <v>2594</v>
      </c>
      <c r="B987" s="66">
        <v>70</v>
      </c>
      <c r="C987" s="66">
        <v>70</v>
      </c>
      <c r="D987" s="66">
        <v>70</v>
      </c>
      <c r="E987" s="95">
        <f>D987/C987*100</f>
        <v>100</v>
      </c>
    </row>
    <row r="988" spans="1:5" ht="24.95" customHeight="1" x14ac:dyDescent="0.15">
      <c r="A988" s="79" t="s">
        <v>2595</v>
      </c>
      <c r="B988" s="66"/>
      <c r="C988" s="66">
        <v>0</v>
      </c>
      <c r="D988" s="66">
        <v>0</v>
      </c>
      <c r="E988" s="95"/>
    </row>
    <row r="989" spans="1:5" ht="24.95" customHeight="1" x14ac:dyDescent="0.15">
      <c r="A989" s="79" t="s">
        <v>2596</v>
      </c>
      <c r="B989" s="66">
        <v>808</v>
      </c>
      <c r="C989" s="66">
        <v>819</v>
      </c>
      <c r="D989" s="66">
        <v>819</v>
      </c>
      <c r="E989" s="95">
        <f>D989/C989*100</f>
        <v>100</v>
      </c>
    </row>
    <row r="990" spans="1:5" ht="24.95" customHeight="1" x14ac:dyDescent="0.15">
      <c r="A990" s="79" t="s">
        <v>2597</v>
      </c>
      <c r="B990" s="66"/>
      <c r="C990" s="66">
        <v>0</v>
      </c>
      <c r="D990" s="66">
        <v>0</v>
      </c>
      <c r="E990" s="95"/>
    </row>
    <row r="991" spans="1:5" ht="24.95" customHeight="1" x14ac:dyDescent="0.15">
      <c r="A991" s="79" t="s">
        <v>2598</v>
      </c>
      <c r="B991" s="66"/>
      <c r="C991" s="66">
        <v>0</v>
      </c>
      <c r="D991" s="66">
        <v>0</v>
      </c>
      <c r="E991" s="95"/>
    </row>
    <row r="992" spans="1:5" ht="24.95" customHeight="1" x14ac:dyDescent="0.15">
      <c r="A992" s="79" t="s">
        <v>2599</v>
      </c>
      <c r="B992" s="66">
        <v>7</v>
      </c>
      <c r="C992" s="66">
        <v>5</v>
      </c>
      <c r="D992" s="66">
        <v>5</v>
      </c>
      <c r="E992" s="95">
        <f>D992/C992*100</f>
        <v>100</v>
      </c>
    </row>
    <row r="993" spans="1:5" ht="24.95" customHeight="1" x14ac:dyDescent="0.15">
      <c r="A993" s="79" t="s">
        <v>2600</v>
      </c>
      <c r="B993" s="66"/>
      <c r="C993" s="66">
        <v>0</v>
      </c>
      <c r="D993" s="66">
        <v>0</v>
      </c>
      <c r="E993" s="95"/>
    </row>
    <row r="994" spans="1:5" ht="24.95" customHeight="1" x14ac:dyDescent="0.15">
      <c r="A994" s="79" t="s">
        <v>2601</v>
      </c>
      <c r="B994" s="66"/>
      <c r="C994" s="66">
        <v>0</v>
      </c>
      <c r="D994" s="66">
        <v>0</v>
      </c>
      <c r="E994" s="95"/>
    </row>
    <row r="995" spans="1:5" ht="24.95" customHeight="1" x14ac:dyDescent="0.15">
      <c r="A995" s="79" t="s">
        <v>2602</v>
      </c>
      <c r="B995" s="66"/>
      <c r="C995" s="66">
        <v>0</v>
      </c>
      <c r="D995" s="66">
        <v>0</v>
      </c>
      <c r="E995" s="95"/>
    </row>
    <row r="996" spans="1:5" ht="24.95" customHeight="1" x14ac:dyDescent="0.15">
      <c r="A996" s="79" t="s">
        <v>2603</v>
      </c>
      <c r="B996" s="66"/>
      <c r="C996" s="66">
        <v>0</v>
      </c>
      <c r="D996" s="66">
        <v>0</v>
      </c>
      <c r="E996" s="95"/>
    </row>
    <row r="997" spans="1:5" ht="24.95" customHeight="1" x14ac:dyDescent="0.15">
      <c r="A997" s="79" t="s">
        <v>2604</v>
      </c>
      <c r="B997" s="66">
        <v>10</v>
      </c>
      <c r="C997" s="66">
        <v>9</v>
      </c>
      <c r="D997" s="66">
        <v>9</v>
      </c>
      <c r="E997" s="95">
        <f>D997/C997*100</f>
        <v>100</v>
      </c>
    </row>
    <row r="998" spans="1:5" ht="24.95" customHeight="1" x14ac:dyDescent="0.15">
      <c r="A998" s="79" t="s">
        <v>2605</v>
      </c>
      <c r="B998" s="66"/>
      <c r="C998" s="66">
        <v>0</v>
      </c>
      <c r="D998" s="66">
        <v>0</v>
      </c>
      <c r="E998" s="95"/>
    </row>
    <row r="999" spans="1:5" ht="24.95" customHeight="1" x14ac:dyDescent="0.15">
      <c r="A999" s="79" t="s">
        <v>2606</v>
      </c>
      <c r="B999" s="66">
        <v>21</v>
      </c>
      <c r="C999" s="66">
        <v>21</v>
      </c>
      <c r="D999" s="66">
        <v>21</v>
      </c>
      <c r="E999" s="95">
        <f>D999/C999*100</f>
        <v>100</v>
      </c>
    </row>
    <row r="1000" spans="1:5" ht="24.95" customHeight="1" x14ac:dyDescent="0.15">
      <c r="A1000" s="79" t="s">
        <v>2607</v>
      </c>
      <c r="B1000" s="66"/>
      <c r="C1000" s="66">
        <v>0</v>
      </c>
      <c r="D1000" s="66">
        <v>0</v>
      </c>
      <c r="E1000" s="95"/>
    </row>
    <row r="1001" spans="1:5" ht="24.95" customHeight="1" x14ac:dyDescent="0.15">
      <c r="A1001" s="79" t="s">
        <v>2608</v>
      </c>
      <c r="B1001" s="66">
        <v>6896</v>
      </c>
      <c r="C1001" s="66">
        <v>9547</v>
      </c>
      <c r="D1001" s="66">
        <v>9546</v>
      </c>
      <c r="E1001" s="95">
        <f>D1001/C1001*100</f>
        <v>99.98952550539435</v>
      </c>
    </row>
    <row r="1002" spans="1:5" ht="24.95" customHeight="1" x14ac:dyDescent="0.15">
      <c r="A1002" s="79" t="s">
        <v>2609</v>
      </c>
      <c r="B1002" s="66">
        <v>297</v>
      </c>
      <c r="C1002" s="66">
        <v>652</v>
      </c>
      <c r="D1002" s="66">
        <v>652</v>
      </c>
      <c r="E1002" s="95">
        <f>D1002/C1002*100</f>
        <v>100</v>
      </c>
    </row>
    <row r="1003" spans="1:5" ht="24.95" customHeight="1" x14ac:dyDescent="0.15">
      <c r="A1003" s="78" t="s">
        <v>2610</v>
      </c>
      <c r="B1003" s="66">
        <v>0</v>
      </c>
      <c r="C1003" s="66">
        <v>0</v>
      </c>
      <c r="D1003" s="66">
        <v>0</v>
      </c>
      <c r="E1003" s="95"/>
    </row>
    <row r="1004" spans="1:5" ht="24.95" customHeight="1" x14ac:dyDescent="0.15">
      <c r="A1004" s="79" t="s">
        <v>2611</v>
      </c>
      <c r="B1004" s="66"/>
      <c r="C1004" s="66">
        <v>0</v>
      </c>
      <c r="D1004" s="66">
        <v>0</v>
      </c>
      <c r="E1004" s="95"/>
    </row>
    <row r="1005" spans="1:5" ht="24.95" customHeight="1" x14ac:dyDescent="0.15">
      <c r="A1005" s="79" t="s">
        <v>2612</v>
      </c>
      <c r="B1005" s="66"/>
      <c r="C1005" s="66">
        <v>0</v>
      </c>
      <c r="D1005" s="66">
        <v>0</v>
      </c>
      <c r="E1005" s="95"/>
    </row>
    <row r="1006" spans="1:5" ht="24.95" customHeight="1" x14ac:dyDescent="0.15">
      <c r="A1006" s="79" t="s">
        <v>2613</v>
      </c>
      <c r="B1006" s="66"/>
      <c r="C1006" s="66">
        <v>0</v>
      </c>
      <c r="D1006" s="66">
        <v>0</v>
      </c>
      <c r="E1006" s="95"/>
    </row>
    <row r="1007" spans="1:5" ht="24.95" customHeight="1" x14ac:dyDescent="0.15">
      <c r="A1007" s="79" t="s">
        <v>2614</v>
      </c>
      <c r="B1007" s="66"/>
      <c r="C1007" s="66">
        <v>0</v>
      </c>
      <c r="D1007" s="66">
        <v>0</v>
      </c>
      <c r="E1007" s="95"/>
    </row>
    <row r="1008" spans="1:5" ht="24.95" customHeight="1" x14ac:dyDescent="0.15">
      <c r="A1008" s="79" t="s">
        <v>2615</v>
      </c>
      <c r="B1008" s="66"/>
      <c r="C1008" s="66">
        <v>0</v>
      </c>
      <c r="D1008" s="66">
        <v>0</v>
      </c>
      <c r="E1008" s="95"/>
    </row>
    <row r="1009" spans="1:5" ht="24.95" customHeight="1" x14ac:dyDescent="0.15">
      <c r="A1009" s="79" t="s">
        <v>2616</v>
      </c>
      <c r="B1009" s="66"/>
      <c r="C1009" s="66">
        <v>0</v>
      </c>
      <c r="D1009" s="66">
        <v>0</v>
      </c>
      <c r="E1009" s="95"/>
    </row>
    <row r="1010" spans="1:5" ht="24.95" customHeight="1" x14ac:dyDescent="0.15">
      <c r="A1010" s="79" t="s">
        <v>2617</v>
      </c>
      <c r="B1010" s="66"/>
      <c r="C1010" s="66">
        <v>0</v>
      </c>
      <c r="D1010" s="66">
        <v>0</v>
      </c>
      <c r="E1010" s="95"/>
    </row>
    <row r="1011" spans="1:5" ht="24.95" customHeight="1" x14ac:dyDescent="0.15">
      <c r="A1011" s="79" t="s">
        <v>2618</v>
      </c>
      <c r="B1011" s="66"/>
      <c r="C1011" s="66">
        <v>0</v>
      </c>
      <c r="D1011" s="66">
        <v>0</v>
      </c>
      <c r="E1011" s="95"/>
    </row>
    <row r="1012" spans="1:5" ht="24.95" customHeight="1" x14ac:dyDescent="0.15">
      <c r="A1012" s="79" t="s">
        <v>2619</v>
      </c>
      <c r="B1012" s="66"/>
      <c r="C1012" s="66">
        <v>0</v>
      </c>
      <c r="D1012" s="66">
        <v>0</v>
      </c>
      <c r="E1012" s="95"/>
    </row>
    <row r="1013" spans="1:5" ht="24.95" customHeight="1" x14ac:dyDescent="0.15">
      <c r="A1013" s="78" t="s">
        <v>2620</v>
      </c>
      <c r="B1013" s="66">
        <v>0</v>
      </c>
      <c r="C1013" s="66">
        <v>74</v>
      </c>
      <c r="D1013" s="66">
        <v>74</v>
      </c>
      <c r="E1013" s="95">
        <f>D1013/C1013*100</f>
        <v>100</v>
      </c>
    </row>
    <row r="1014" spans="1:5" ht="24.95" customHeight="1" x14ac:dyDescent="0.15">
      <c r="A1014" s="79" t="s">
        <v>2621</v>
      </c>
      <c r="B1014" s="66"/>
      <c r="C1014" s="66">
        <v>0</v>
      </c>
      <c r="D1014" s="66">
        <v>0</v>
      </c>
      <c r="E1014" s="95"/>
    </row>
    <row r="1015" spans="1:5" ht="24.95" customHeight="1" x14ac:dyDescent="0.15">
      <c r="A1015" s="79" t="s">
        <v>2622</v>
      </c>
      <c r="B1015" s="66"/>
      <c r="C1015" s="66">
        <v>0</v>
      </c>
      <c r="D1015" s="66">
        <v>0</v>
      </c>
      <c r="E1015" s="95"/>
    </row>
    <row r="1016" spans="1:5" ht="24.95" customHeight="1" x14ac:dyDescent="0.15">
      <c r="A1016" s="79" t="s">
        <v>2623</v>
      </c>
      <c r="B1016" s="66"/>
      <c r="C1016" s="66">
        <v>0</v>
      </c>
      <c r="D1016" s="66">
        <v>0</v>
      </c>
      <c r="E1016" s="95"/>
    </row>
    <row r="1017" spans="1:5" ht="24.95" customHeight="1" x14ac:dyDescent="0.15">
      <c r="A1017" s="79" t="s">
        <v>2624</v>
      </c>
      <c r="B1017" s="66"/>
      <c r="C1017" s="66">
        <v>0</v>
      </c>
      <c r="D1017" s="66">
        <v>0</v>
      </c>
      <c r="E1017" s="95"/>
    </row>
    <row r="1018" spans="1:5" ht="24.95" customHeight="1" x14ac:dyDescent="0.15">
      <c r="A1018" s="79" t="s">
        <v>2625</v>
      </c>
      <c r="B1018" s="66"/>
      <c r="C1018" s="66">
        <v>0</v>
      </c>
      <c r="D1018" s="66">
        <v>0</v>
      </c>
      <c r="E1018" s="95"/>
    </row>
    <row r="1019" spans="1:5" ht="24.95" customHeight="1" x14ac:dyDescent="0.15">
      <c r="A1019" s="79" t="s">
        <v>2626</v>
      </c>
      <c r="B1019" s="66"/>
      <c r="C1019" s="66">
        <v>0</v>
      </c>
      <c r="D1019" s="66">
        <v>0</v>
      </c>
      <c r="E1019" s="95"/>
    </row>
    <row r="1020" spans="1:5" ht="24.95" customHeight="1" x14ac:dyDescent="0.15">
      <c r="A1020" s="79" t="s">
        <v>2627</v>
      </c>
      <c r="B1020" s="66"/>
      <c r="C1020" s="66">
        <v>0</v>
      </c>
      <c r="D1020" s="66">
        <v>0</v>
      </c>
      <c r="E1020" s="95"/>
    </row>
    <row r="1021" spans="1:5" ht="24.95" customHeight="1" x14ac:dyDescent="0.15">
      <c r="A1021" s="79" t="s">
        <v>2628</v>
      </c>
      <c r="B1021" s="66"/>
      <c r="C1021" s="66">
        <v>0</v>
      </c>
      <c r="D1021" s="66">
        <v>0</v>
      </c>
      <c r="E1021" s="95"/>
    </row>
    <row r="1022" spans="1:5" ht="24.95" customHeight="1" x14ac:dyDescent="0.15">
      <c r="A1022" s="79" t="s">
        <v>2629</v>
      </c>
      <c r="B1022" s="66"/>
      <c r="C1022" s="66">
        <v>74</v>
      </c>
      <c r="D1022" s="66">
        <v>74</v>
      </c>
      <c r="E1022" s="95">
        <f>D1022/C1022*100</f>
        <v>100</v>
      </c>
    </row>
    <row r="1023" spans="1:5" ht="24.95" customHeight="1" x14ac:dyDescent="0.15">
      <c r="A1023" s="78" t="s">
        <v>2630</v>
      </c>
      <c r="B1023" s="66">
        <v>61</v>
      </c>
      <c r="C1023" s="66">
        <v>4858</v>
      </c>
      <c r="D1023" s="66">
        <v>4858</v>
      </c>
      <c r="E1023" s="95">
        <f>D1023/C1023*100</f>
        <v>100</v>
      </c>
    </row>
    <row r="1024" spans="1:5" ht="24.95" customHeight="1" x14ac:dyDescent="0.15">
      <c r="A1024" s="79" t="s">
        <v>2631</v>
      </c>
      <c r="B1024" s="66"/>
      <c r="C1024" s="66">
        <v>1991</v>
      </c>
      <c r="D1024" s="66">
        <v>1991</v>
      </c>
      <c r="E1024" s="95">
        <f>D1024/C1024*100</f>
        <v>100</v>
      </c>
    </row>
    <row r="1025" spans="1:5" ht="24.95" customHeight="1" x14ac:dyDescent="0.15">
      <c r="A1025" s="79" t="s">
        <v>2632</v>
      </c>
      <c r="B1025" s="66"/>
      <c r="C1025" s="66">
        <v>191</v>
      </c>
      <c r="D1025" s="66">
        <v>191</v>
      </c>
      <c r="E1025" s="95">
        <f>D1025/C1025*100</f>
        <v>100</v>
      </c>
    </row>
    <row r="1026" spans="1:5" ht="24.95" customHeight="1" x14ac:dyDescent="0.15">
      <c r="A1026" s="79" t="s">
        <v>2633</v>
      </c>
      <c r="B1026" s="66"/>
      <c r="C1026" s="66">
        <v>2676</v>
      </c>
      <c r="D1026" s="66">
        <v>2676</v>
      </c>
      <c r="E1026" s="95">
        <f>D1026/C1026*100</f>
        <v>100</v>
      </c>
    </row>
    <row r="1027" spans="1:5" ht="24.95" customHeight="1" x14ac:dyDescent="0.15">
      <c r="A1027" s="79" t="s">
        <v>2634</v>
      </c>
      <c r="B1027" s="66">
        <v>61</v>
      </c>
      <c r="C1027" s="66">
        <v>0</v>
      </c>
      <c r="D1027" s="66">
        <v>0</v>
      </c>
      <c r="E1027" s="95"/>
    </row>
    <row r="1028" spans="1:5" ht="24.95" customHeight="1" x14ac:dyDescent="0.15">
      <c r="A1028" s="78" t="s">
        <v>2635</v>
      </c>
      <c r="B1028" s="66">
        <v>19</v>
      </c>
      <c r="C1028" s="66">
        <v>18</v>
      </c>
      <c r="D1028" s="66">
        <v>18</v>
      </c>
      <c r="E1028" s="95">
        <f>D1028/C1028*100</f>
        <v>100</v>
      </c>
    </row>
    <row r="1029" spans="1:5" ht="24.95" customHeight="1" x14ac:dyDescent="0.15">
      <c r="A1029" s="79" t="s">
        <v>2636</v>
      </c>
      <c r="B1029" s="66"/>
      <c r="C1029" s="66">
        <v>0</v>
      </c>
      <c r="D1029" s="66">
        <v>0</v>
      </c>
      <c r="E1029" s="95"/>
    </row>
    <row r="1030" spans="1:5" ht="24.95" customHeight="1" x14ac:dyDescent="0.15">
      <c r="A1030" s="79" t="s">
        <v>2637</v>
      </c>
      <c r="B1030" s="66">
        <v>19</v>
      </c>
      <c r="C1030" s="66">
        <v>18</v>
      </c>
      <c r="D1030" s="66">
        <v>18</v>
      </c>
      <c r="E1030" s="95">
        <f>D1030/C1030*100</f>
        <v>100</v>
      </c>
    </row>
    <row r="1031" spans="1:5" ht="24.95" customHeight="1" x14ac:dyDescent="0.15">
      <c r="A1031" s="79" t="s">
        <v>2638</v>
      </c>
      <c r="B1031" s="66"/>
      <c r="C1031" s="66">
        <v>0</v>
      </c>
      <c r="D1031" s="66">
        <v>0</v>
      </c>
      <c r="E1031" s="95"/>
    </row>
    <row r="1032" spans="1:5" ht="24.95" customHeight="1" x14ac:dyDescent="0.15">
      <c r="A1032" s="79" t="s">
        <v>2639</v>
      </c>
      <c r="B1032" s="66"/>
      <c r="C1032" s="66">
        <v>0</v>
      </c>
      <c r="D1032" s="66">
        <v>0</v>
      </c>
      <c r="E1032" s="95"/>
    </row>
    <row r="1033" spans="1:5" ht="24.95" customHeight="1" x14ac:dyDescent="0.15">
      <c r="A1033" s="79" t="s">
        <v>2640</v>
      </c>
      <c r="B1033" s="66"/>
      <c r="C1033" s="66">
        <v>0</v>
      </c>
      <c r="D1033" s="66">
        <v>0</v>
      </c>
      <c r="E1033" s="95"/>
    </row>
    <row r="1034" spans="1:5" ht="24.95" customHeight="1" x14ac:dyDescent="0.15">
      <c r="A1034" s="79" t="s">
        <v>2641</v>
      </c>
      <c r="B1034" s="66"/>
      <c r="C1034" s="66">
        <v>0</v>
      </c>
      <c r="D1034" s="66">
        <v>0</v>
      </c>
      <c r="E1034" s="95"/>
    </row>
    <row r="1035" spans="1:5" ht="24.95" customHeight="1" x14ac:dyDescent="0.15">
      <c r="A1035" s="78" t="s">
        <v>2642</v>
      </c>
      <c r="B1035" s="66">
        <v>0</v>
      </c>
      <c r="C1035" s="66">
        <v>622</v>
      </c>
      <c r="D1035" s="66">
        <v>622</v>
      </c>
      <c r="E1035" s="95">
        <f>D1035/C1035*100</f>
        <v>100</v>
      </c>
    </row>
    <row r="1036" spans="1:5" ht="24.95" customHeight="1" x14ac:dyDescent="0.15">
      <c r="A1036" s="79" t="s">
        <v>2643</v>
      </c>
      <c r="B1036" s="66"/>
      <c r="C1036" s="66">
        <v>622</v>
      </c>
      <c r="D1036" s="66">
        <v>622</v>
      </c>
      <c r="E1036" s="95">
        <f>D1036/C1036*100</f>
        <v>100</v>
      </c>
    </row>
    <row r="1037" spans="1:5" ht="24.95" customHeight="1" x14ac:dyDescent="0.15">
      <c r="A1037" s="79" t="s">
        <v>2644</v>
      </c>
      <c r="B1037" s="66"/>
      <c r="C1037" s="66">
        <v>0</v>
      </c>
      <c r="D1037" s="66">
        <v>0</v>
      </c>
      <c r="E1037" s="95"/>
    </row>
    <row r="1038" spans="1:5" ht="24.95" customHeight="1" x14ac:dyDescent="0.15">
      <c r="A1038" s="79" t="s">
        <v>2645</v>
      </c>
      <c r="B1038" s="66"/>
      <c r="C1038" s="66">
        <v>0</v>
      </c>
      <c r="D1038" s="66">
        <v>0</v>
      </c>
      <c r="E1038" s="95"/>
    </row>
    <row r="1039" spans="1:5" ht="24.95" customHeight="1" x14ac:dyDescent="0.15">
      <c r="A1039" s="79" t="s">
        <v>2646</v>
      </c>
      <c r="B1039" s="66"/>
      <c r="C1039" s="66">
        <v>0</v>
      </c>
      <c r="D1039" s="66">
        <v>0</v>
      </c>
      <c r="E1039" s="95"/>
    </row>
    <row r="1040" spans="1:5" ht="24.95" customHeight="1" x14ac:dyDescent="0.15">
      <c r="A1040" s="78" t="s">
        <v>2647</v>
      </c>
      <c r="B1040" s="66">
        <v>0</v>
      </c>
      <c r="C1040" s="66">
        <v>0</v>
      </c>
      <c r="D1040" s="66">
        <v>0</v>
      </c>
      <c r="E1040" s="95"/>
    </row>
    <row r="1041" spans="1:5" ht="24.95" customHeight="1" x14ac:dyDescent="0.15">
      <c r="A1041" s="79" t="s">
        <v>2648</v>
      </c>
      <c r="B1041" s="66"/>
      <c r="C1041" s="66">
        <v>0</v>
      </c>
      <c r="D1041" s="66">
        <v>0</v>
      </c>
      <c r="E1041" s="95"/>
    </row>
    <row r="1042" spans="1:5" ht="24.95" customHeight="1" x14ac:dyDescent="0.15">
      <c r="A1042" s="79" t="s">
        <v>2649</v>
      </c>
      <c r="B1042" s="66"/>
      <c r="C1042" s="66">
        <v>0</v>
      </c>
      <c r="D1042" s="66">
        <v>0</v>
      </c>
      <c r="E1042" s="95"/>
    </row>
    <row r="1043" spans="1:5" ht="24.95" customHeight="1" x14ac:dyDescent="0.15">
      <c r="A1043" s="104" t="s">
        <v>1074</v>
      </c>
      <c r="B1043" s="66">
        <v>3810</v>
      </c>
      <c r="C1043" s="66">
        <v>18894</v>
      </c>
      <c r="D1043" s="66">
        <v>15489</v>
      </c>
      <c r="E1043" s="95">
        <f>D1043/C1043*100</f>
        <v>81.9784058431248</v>
      </c>
    </row>
    <row r="1044" spans="1:5" ht="24.95" customHeight="1" x14ac:dyDescent="0.15">
      <c r="A1044" s="78" t="s">
        <v>2650</v>
      </c>
      <c r="B1044" s="66">
        <v>0</v>
      </c>
      <c r="C1044" s="66">
        <v>1350</v>
      </c>
      <c r="D1044" s="66">
        <v>1350</v>
      </c>
      <c r="E1044" s="95">
        <f>D1044/C1044*100</f>
        <v>100</v>
      </c>
    </row>
    <row r="1045" spans="1:5" ht="24.95" customHeight="1" x14ac:dyDescent="0.15">
      <c r="A1045" s="79" t="s">
        <v>2651</v>
      </c>
      <c r="B1045" s="66"/>
      <c r="C1045" s="66">
        <v>0</v>
      </c>
      <c r="D1045" s="66">
        <v>0</v>
      </c>
      <c r="E1045" s="95"/>
    </row>
    <row r="1046" spans="1:5" ht="24.95" customHeight="1" x14ac:dyDescent="0.15">
      <c r="A1046" s="79" t="s">
        <v>2652</v>
      </c>
      <c r="B1046" s="66"/>
      <c r="C1046" s="66">
        <v>0</v>
      </c>
      <c r="D1046" s="66">
        <v>0</v>
      </c>
      <c r="E1046" s="95"/>
    </row>
    <row r="1047" spans="1:5" ht="24.95" customHeight="1" x14ac:dyDescent="0.15">
      <c r="A1047" s="79" t="s">
        <v>2653</v>
      </c>
      <c r="B1047" s="66"/>
      <c r="C1047" s="66">
        <v>0</v>
      </c>
      <c r="D1047" s="66">
        <v>0</v>
      </c>
      <c r="E1047" s="95"/>
    </row>
    <row r="1048" spans="1:5" ht="24.95" customHeight="1" x14ac:dyDescent="0.15">
      <c r="A1048" s="79" t="s">
        <v>2654</v>
      </c>
      <c r="B1048" s="66"/>
      <c r="C1048" s="66">
        <v>0</v>
      </c>
      <c r="D1048" s="66">
        <v>0</v>
      </c>
      <c r="E1048" s="95"/>
    </row>
    <row r="1049" spans="1:5" ht="24.95" customHeight="1" x14ac:dyDescent="0.15">
      <c r="A1049" s="79" t="s">
        <v>2655</v>
      </c>
      <c r="B1049" s="66"/>
      <c r="C1049" s="66">
        <v>0</v>
      </c>
      <c r="D1049" s="66">
        <v>0</v>
      </c>
      <c r="E1049" s="95"/>
    </row>
    <row r="1050" spans="1:5" ht="24.95" customHeight="1" x14ac:dyDescent="0.15">
      <c r="A1050" s="79" t="s">
        <v>2656</v>
      </c>
      <c r="B1050" s="66"/>
      <c r="C1050" s="66">
        <v>0</v>
      </c>
      <c r="D1050" s="66">
        <v>0</v>
      </c>
      <c r="E1050" s="95"/>
    </row>
    <row r="1051" spans="1:5" ht="24.95" customHeight="1" x14ac:dyDescent="0.15">
      <c r="A1051" s="79" t="s">
        <v>2657</v>
      </c>
      <c r="B1051" s="66"/>
      <c r="C1051" s="66">
        <v>0</v>
      </c>
      <c r="D1051" s="66">
        <v>0</v>
      </c>
      <c r="E1051" s="95"/>
    </row>
    <row r="1052" spans="1:5" ht="24.95" customHeight="1" x14ac:dyDescent="0.15">
      <c r="A1052" s="79" t="s">
        <v>2658</v>
      </c>
      <c r="B1052" s="66"/>
      <c r="C1052" s="66">
        <v>0</v>
      </c>
      <c r="D1052" s="66">
        <v>0</v>
      </c>
      <c r="E1052" s="95"/>
    </row>
    <row r="1053" spans="1:5" ht="24.95" customHeight="1" x14ac:dyDescent="0.15">
      <c r="A1053" s="79" t="s">
        <v>2659</v>
      </c>
      <c r="B1053" s="66"/>
      <c r="C1053" s="66">
        <v>1350</v>
      </c>
      <c r="D1053" s="66">
        <v>1350</v>
      </c>
      <c r="E1053" s="95">
        <f>D1053/C1053*100</f>
        <v>100</v>
      </c>
    </row>
    <row r="1054" spans="1:5" ht="24.95" customHeight="1" x14ac:dyDescent="0.15">
      <c r="A1054" s="78" t="s">
        <v>2660</v>
      </c>
      <c r="B1054" s="66">
        <v>3108</v>
      </c>
      <c r="C1054" s="66">
        <v>12412</v>
      </c>
      <c r="D1054" s="66">
        <v>9173</v>
      </c>
      <c r="E1054" s="95">
        <f>D1054/C1054*100</f>
        <v>73.90428617466968</v>
      </c>
    </row>
    <row r="1055" spans="1:5" ht="24.95" customHeight="1" x14ac:dyDescent="0.15">
      <c r="A1055" s="79" t="s">
        <v>2661</v>
      </c>
      <c r="B1055" s="66">
        <v>504</v>
      </c>
      <c r="C1055" s="66">
        <v>508</v>
      </c>
      <c r="D1055" s="66">
        <v>508</v>
      </c>
      <c r="E1055" s="95">
        <f>D1055/C1055*100</f>
        <v>100</v>
      </c>
    </row>
    <row r="1056" spans="1:5" ht="24.95" customHeight="1" x14ac:dyDescent="0.15">
      <c r="A1056" s="79" t="s">
        <v>2662</v>
      </c>
      <c r="B1056" s="66"/>
      <c r="C1056" s="66">
        <v>0</v>
      </c>
      <c r="D1056" s="66">
        <v>0</v>
      </c>
      <c r="E1056" s="95"/>
    </row>
    <row r="1057" spans="1:5" ht="24.95" customHeight="1" x14ac:dyDescent="0.15">
      <c r="A1057" s="79" t="s">
        <v>2663</v>
      </c>
      <c r="B1057" s="66">
        <v>145</v>
      </c>
      <c r="C1057" s="66">
        <v>145</v>
      </c>
      <c r="D1057" s="66">
        <v>145</v>
      </c>
      <c r="E1057" s="95">
        <f>D1057/C1057*100</f>
        <v>100</v>
      </c>
    </row>
    <row r="1058" spans="1:5" ht="24.95" customHeight="1" x14ac:dyDescent="0.15">
      <c r="A1058" s="79" t="s">
        <v>2664</v>
      </c>
      <c r="B1058" s="66"/>
      <c r="C1058" s="66">
        <v>0</v>
      </c>
      <c r="D1058" s="66">
        <v>0</v>
      </c>
      <c r="E1058" s="95"/>
    </row>
    <row r="1059" spans="1:5" ht="24.95" customHeight="1" x14ac:dyDescent="0.15">
      <c r="A1059" s="79" t="s">
        <v>2665</v>
      </c>
      <c r="B1059" s="66"/>
      <c r="C1059" s="66">
        <v>0</v>
      </c>
      <c r="D1059" s="66">
        <v>0</v>
      </c>
      <c r="E1059" s="95"/>
    </row>
    <row r="1060" spans="1:5" ht="24.95" customHeight="1" x14ac:dyDescent="0.15">
      <c r="A1060" s="79" t="s">
        <v>2666</v>
      </c>
      <c r="B1060" s="66"/>
      <c r="C1060" s="66">
        <v>0</v>
      </c>
      <c r="D1060" s="66">
        <v>0</v>
      </c>
      <c r="E1060" s="95"/>
    </row>
    <row r="1061" spans="1:5" ht="24.95" customHeight="1" x14ac:dyDescent="0.15">
      <c r="A1061" s="79" t="s">
        <v>2667</v>
      </c>
      <c r="B1061" s="66"/>
      <c r="C1061" s="66">
        <v>0</v>
      </c>
      <c r="D1061" s="66">
        <v>0</v>
      </c>
      <c r="E1061" s="95"/>
    </row>
    <row r="1062" spans="1:5" ht="24.95" customHeight="1" x14ac:dyDescent="0.15">
      <c r="A1062" s="79" t="s">
        <v>2668</v>
      </c>
      <c r="B1062" s="66"/>
      <c r="C1062" s="66">
        <v>0</v>
      </c>
      <c r="D1062" s="66">
        <v>0</v>
      </c>
      <c r="E1062" s="95"/>
    </row>
    <row r="1063" spans="1:5" ht="24.95" customHeight="1" x14ac:dyDescent="0.15">
      <c r="A1063" s="79" t="s">
        <v>2669</v>
      </c>
      <c r="B1063" s="66"/>
      <c r="C1063" s="66">
        <v>0</v>
      </c>
      <c r="D1063" s="66">
        <v>0</v>
      </c>
      <c r="E1063" s="95"/>
    </row>
    <row r="1064" spans="1:5" ht="24.95" customHeight="1" x14ac:dyDescent="0.15">
      <c r="A1064" s="79" t="s">
        <v>2670</v>
      </c>
      <c r="B1064" s="66"/>
      <c r="C1064" s="66">
        <v>0</v>
      </c>
      <c r="D1064" s="66">
        <v>0</v>
      </c>
      <c r="E1064" s="95"/>
    </row>
    <row r="1065" spans="1:5" ht="24.95" customHeight="1" x14ac:dyDescent="0.15">
      <c r="A1065" s="79" t="s">
        <v>2671</v>
      </c>
      <c r="B1065" s="66"/>
      <c r="C1065" s="66">
        <v>0</v>
      </c>
      <c r="D1065" s="66">
        <v>0</v>
      </c>
      <c r="E1065" s="95"/>
    </row>
    <row r="1066" spans="1:5" ht="24.95" customHeight="1" x14ac:dyDescent="0.15">
      <c r="A1066" s="79" t="s">
        <v>2672</v>
      </c>
      <c r="B1066" s="66"/>
      <c r="C1066" s="66">
        <v>0</v>
      </c>
      <c r="D1066" s="66">
        <v>0</v>
      </c>
      <c r="E1066" s="95"/>
    </row>
    <row r="1067" spans="1:5" ht="24.95" customHeight="1" x14ac:dyDescent="0.15">
      <c r="A1067" s="79" t="s">
        <v>2673</v>
      </c>
      <c r="B1067" s="66"/>
      <c r="C1067" s="66">
        <v>0</v>
      </c>
      <c r="D1067" s="66">
        <v>0</v>
      </c>
      <c r="E1067" s="95"/>
    </row>
    <row r="1068" spans="1:5" ht="24.95" customHeight="1" x14ac:dyDescent="0.15">
      <c r="A1068" s="79" t="s">
        <v>2674</v>
      </c>
      <c r="B1068" s="66"/>
      <c r="C1068" s="66">
        <v>0</v>
      </c>
      <c r="D1068" s="66">
        <v>0</v>
      </c>
      <c r="E1068" s="95"/>
    </row>
    <row r="1069" spans="1:5" ht="24.95" customHeight="1" x14ac:dyDescent="0.15">
      <c r="A1069" s="79" t="s">
        <v>2675</v>
      </c>
      <c r="B1069" s="66">
        <v>2459</v>
      </c>
      <c r="C1069" s="66">
        <v>11759</v>
      </c>
      <c r="D1069" s="66">
        <v>8520</v>
      </c>
      <c r="E1069" s="95">
        <f>D1069/C1069*100</f>
        <v>72.45514074326049</v>
      </c>
    </row>
    <row r="1070" spans="1:5" ht="24.95" customHeight="1" x14ac:dyDescent="0.15">
      <c r="A1070" s="78" t="s">
        <v>2676</v>
      </c>
      <c r="B1070" s="66">
        <v>0</v>
      </c>
      <c r="C1070" s="66">
        <v>0</v>
      </c>
      <c r="D1070" s="66">
        <v>0</v>
      </c>
      <c r="E1070" s="95"/>
    </row>
    <row r="1071" spans="1:5" ht="24.95" customHeight="1" x14ac:dyDescent="0.15">
      <c r="A1071" s="79" t="s">
        <v>2677</v>
      </c>
      <c r="B1071" s="66"/>
      <c r="C1071" s="66">
        <v>0</v>
      </c>
      <c r="D1071" s="66">
        <v>0</v>
      </c>
      <c r="E1071" s="95"/>
    </row>
    <row r="1072" spans="1:5" ht="24.95" customHeight="1" x14ac:dyDescent="0.15">
      <c r="A1072" s="79" t="s">
        <v>2678</v>
      </c>
      <c r="B1072" s="66"/>
      <c r="C1072" s="66">
        <v>0</v>
      </c>
      <c r="D1072" s="66">
        <v>0</v>
      </c>
      <c r="E1072" s="95"/>
    </row>
    <row r="1073" spans="1:5" ht="24.95" customHeight="1" x14ac:dyDescent="0.15">
      <c r="A1073" s="79" t="s">
        <v>2679</v>
      </c>
      <c r="B1073" s="66"/>
      <c r="C1073" s="66">
        <v>0</v>
      </c>
      <c r="D1073" s="66">
        <v>0</v>
      </c>
      <c r="E1073" s="95"/>
    </row>
    <row r="1074" spans="1:5" ht="24.95" customHeight="1" x14ac:dyDescent="0.15">
      <c r="A1074" s="79" t="s">
        <v>2680</v>
      </c>
      <c r="B1074" s="66"/>
      <c r="C1074" s="66">
        <v>0</v>
      </c>
      <c r="D1074" s="66">
        <v>0</v>
      </c>
      <c r="E1074" s="95"/>
    </row>
    <row r="1075" spans="1:5" ht="24.95" customHeight="1" x14ac:dyDescent="0.15">
      <c r="A1075" s="78" t="s">
        <v>2681</v>
      </c>
      <c r="B1075" s="66">
        <v>56</v>
      </c>
      <c r="C1075" s="66">
        <v>71</v>
      </c>
      <c r="D1075" s="66">
        <v>71</v>
      </c>
      <c r="E1075" s="95">
        <f>D1075/C1075*100</f>
        <v>100</v>
      </c>
    </row>
    <row r="1076" spans="1:5" ht="24.95" customHeight="1" x14ac:dyDescent="0.15">
      <c r="A1076" s="79" t="s">
        <v>2682</v>
      </c>
      <c r="B1076" s="66"/>
      <c r="C1076" s="66">
        <v>0</v>
      </c>
      <c r="D1076" s="66">
        <v>0</v>
      </c>
      <c r="E1076" s="95"/>
    </row>
    <row r="1077" spans="1:5" ht="24.95" customHeight="1" x14ac:dyDescent="0.15">
      <c r="A1077" s="79" t="s">
        <v>2683</v>
      </c>
      <c r="B1077" s="66">
        <v>21</v>
      </c>
      <c r="C1077" s="66">
        <v>21</v>
      </c>
      <c r="D1077" s="66">
        <v>21</v>
      </c>
      <c r="E1077" s="95">
        <f>D1077/C1077*100</f>
        <v>100</v>
      </c>
    </row>
    <row r="1078" spans="1:5" ht="24.95" customHeight="1" x14ac:dyDescent="0.15">
      <c r="A1078" s="79" t="s">
        <v>2684</v>
      </c>
      <c r="B1078" s="66"/>
      <c r="C1078" s="66">
        <v>0</v>
      </c>
      <c r="D1078" s="66">
        <v>0</v>
      </c>
      <c r="E1078" s="95"/>
    </row>
    <row r="1079" spans="1:5" ht="24.95" customHeight="1" x14ac:dyDescent="0.15">
      <c r="A1079" s="79" t="s">
        <v>2685</v>
      </c>
      <c r="B1079" s="66"/>
      <c r="C1079" s="66">
        <v>0</v>
      </c>
      <c r="D1079" s="66">
        <v>0</v>
      </c>
      <c r="E1079" s="95"/>
    </row>
    <row r="1080" spans="1:5" ht="24.95" customHeight="1" x14ac:dyDescent="0.15">
      <c r="A1080" s="79" t="s">
        <v>2686</v>
      </c>
      <c r="B1080" s="66"/>
      <c r="C1080" s="66">
        <v>0</v>
      </c>
      <c r="D1080" s="66">
        <v>0</v>
      </c>
      <c r="E1080" s="95"/>
    </row>
    <row r="1081" spans="1:5" ht="24.95" customHeight="1" x14ac:dyDescent="0.15">
      <c r="A1081" s="79" t="s">
        <v>2687</v>
      </c>
      <c r="B1081" s="66"/>
      <c r="C1081" s="66">
        <v>0</v>
      </c>
      <c r="D1081" s="66">
        <v>0</v>
      </c>
      <c r="E1081" s="95"/>
    </row>
    <row r="1082" spans="1:5" ht="24.95" customHeight="1" x14ac:dyDescent="0.15">
      <c r="A1082" s="79" t="s">
        <v>2688</v>
      </c>
      <c r="B1082" s="66"/>
      <c r="C1082" s="66">
        <v>15</v>
      </c>
      <c r="D1082" s="66">
        <v>15</v>
      </c>
      <c r="E1082" s="95">
        <f>D1082/C1082*100</f>
        <v>100</v>
      </c>
    </row>
    <row r="1083" spans="1:5" ht="24.95" customHeight="1" x14ac:dyDescent="0.15">
      <c r="A1083" s="79" t="s">
        <v>2689</v>
      </c>
      <c r="B1083" s="66"/>
      <c r="C1083" s="66">
        <v>0</v>
      </c>
      <c r="D1083" s="66">
        <v>0</v>
      </c>
      <c r="E1083" s="95"/>
    </row>
    <row r="1084" spans="1:5" ht="24.95" customHeight="1" x14ac:dyDescent="0.15">
      <c r="A1084" s="79" t="s">
        <v>2690</v>
      </c>
      <c r="B1084" s="66"/>
      <c r="C1084" s="66">
        <v>0</v>
      </c>
      <c r="D1084" s="66">
        <v>0</v>
      </c>
      <c r="E1084" s="95"/>
    </row>
    <row r="1085" spans="1:5" ht="24.95" customHeight="1" x14ac:dyDescent="0.15">
      <c r="A1085" s="79" t="s">
        <v>2691</v>
      </c>
      <c r="B1085" s="66"/>
      <c r="C1085" s="66">
        <v>0</v>
      </c>
      <c r="D1085" s="66">
        <v>0</v>
      </c>
      <c r="E1085" s="95"/>
    </row>
    <row r="1086" spans="1:5" ht="24.95" customHeight="1" x14ac:dyDescent="0.15">
      <c r="A1086" s="79" t="s">
        <v>2692</v>
      </c>
      <c r="B1086" s="66"/>
      <c r="C1086" s="66">
        <v>0</v>
      </c>
      <c r="D1086" s="66">
        <v>0</v>
      </c>
      <c r="E1086" s="95"/>
    </row>
    <row r="1087" spans="1:5" ht="24.95" customHeight="1" x14ac:dyDescent="0.15">
      <c r="A1087" s="79" t="s">
        <v>2693</v>
      </c>
      <c r="B1087" s="66"/>
      <c r="C1087" s="66">
        <v>0</v>
      </c>
      <c r="D1087" s="66">
        <v>0</v>
      </c>
      <c r="E1087" s="95"/>
    </row>
    <row r="1088" spans="1:5" ht="24.95" customHeight="1" x14ac:dyDescent="0.15">
      <c r="A1088" s="79" t="s">
        <v>2694</v>
      </c>
      <c r="B1088" s="66">
        <v>35</v>
      </c>
      <c r="C1088" s="66">
        <v>35</v>
      </c>
      <c r="D1088" s="66">
        <v>35</v>
      </c>
      <c r="E1088" s="95">
        <f>D1088/C1088*100</f>
        <v>100</v>
      </c>
    </row>
    <row r="1089" spans="1:5" ht="24.95" customHeight="1" x14ac:dyDescent="0.15">
      <c r="A1089" s="78" t="s">
        <v>2695</v>
      </c>
      <c r="B1089" s="66">
        <v>646</v>
      </c>
      <c r="C1089" s="66">
        <v>601</v>
      </c>
      <c r="D1089" s="66">
        <v>601</v>
      </c>
      <c r="E1089" s="95">
        <f>D1089/C1089*100</f>
        <v>100</v>
      </c>
    </row>
    <row r="1090" spans="1:5" ht="24.95" customHeight="1" x14ac:dyDescent="0.15">
      <c r="A1090" s="79" t="s">
        <v>2696</v>
      </c>
      <c r="B1090" s="66">
        <v>629</v>
      </c>
      <c r="C1090" s="66">
        <v>579</v>
      </c>
      <c r="D1090" s="66">
        <v>579</v>
      </c>
      <c r="E1090" s="95">
        <f>D1090/C1090*100</f>
        <v>100</v>
      </c>
    </row>
    <row r="1091" spans="1:5" ht="24.95" customHeight="1" x14ac:dyDescent="0.15">
      <c r="A1091" s="79" t="s">
        <v>2697</v>
      </c>
      <c r="B1091" s="66">
        <v>17</v>
      </c>
      <c r="C1091" s="66">
        <v>22</v>
      </c>
      <c r="D1091" s="66">
        <v>22</v>
      </c>
      <c r="E1091" s="95">
        <f>D1091/C1091*100</f>
        <v>100</v>
      </c>
    </row>
    <row r="1092" spans="1:5" ht="24.95" customHeight="1" x14ac:dyDescent="0.15">
      <c r="A1092" s="79" t="s">
        <v>2698</v>
      </c>
      <c r="B1092" s="66"/>
      <c r="C1092" s="66">
        <v>0</v>
      </c>
      <c r="D1092" s="66">
        <v>0</v>
      </c>
      <c r="E1092" s="95"/>
    </row>
    <row r="1093" spans="1:5" ht="24.95" customHeight="1" x14ac:dyDescent="0.15">
      <c r="A1093" s="79" t="s">
        <v>2699</v>
      </c>
      <c r="B1093" s="66"/>
      <c r="C1093" s="66">
        <v>0</v>
      </c>
      <c r="D1093" s="66">
        <v>0</v>
      </c>
      <c r="E1093" s="95"/>
    </row>
    <row r="1094" spans="1:5" ht="24.95" customHeight="1" x14ac:dyDescent="0.15">
      <c r="A1094" s="79" t="s">
        <v>2700</v>
      </c>
      <c r="B1094" s="66"/>
      <c r="C1094" s="66">
        <v>0</v>
      </c>
      <c r="D1094" s="66">
        <v>0</v>
      </c>
      <c r="E1094" s="95"/>
    </row>
    <row r="1095" spans="1:5" ht="24.95" customHeight="1" x14ac:dyDescent="0.15">
      <c r="A1095" s="79" t="s">
        <v>2701</v>
      </c>
      <c r="B1095" s="66"/>
      <c r="C1095" s="66">
        <v>0</v>
      </c>
      <c r="D1095" s="66">
        <v>0</v>
      </c>
      <c r="E1095" s="95"/>
    </row>
    <row r="1096" spans="1:5" ht="24.95" customHeight="1" x14ac:dyDescent="0.15">
      <c r="A1096" s="78" t="s">
        <v>2702</v>
      </c>
      <c r="B1096" s="66">
        <v>0</v>
      </c>
      <c r="C1096" s="66">
        <v>129</v>
      </c>
      <c r="D1096" s="66">
        <v>129</v>
      </c>
      <c r="E1096" s="95">
        <f>D1096/C1096*100</f>
        <v>100</v>
      </c>
    </row>
    <row r="1097" spans="1:5" ht="24.95" customHeight="1" x14ac:dyDescent="0.15">
      <c r="A1097" s="79" t="s">
        <v>2703</v>
      </c>
      <c r="B1097" s="66"/>
      <c r="C1097" s="66">
        <v>0</v>
      </c>
      <c r="D1097" s="66">
        <v>0</v>
      </c>
      <c r="E1097" s="95"/>
    </row>
    <row r="1098" spans="1:5" ht="24.95" customHeight="1" x14ac:dyDescent="0.15">
      <c r="A1098" s="79" t="s">
        <v>2704</v>
      </c>
      <c r="B1098" s="66"/>
      <c r="C1098" s="66">
        <v>0</v>
      </c>
      <c r="D1098" s="66">
        <v>0</v>
      </c>
      <c r="E1098" s="95"/>
    </row>
    <row r="1099" spans="1:5" ht="24.95" customHeight="1" x14ac:dyDescent="0.15">
      <c r="A1099" s="79" t="s">
        <v>2705</v>
      </c>
      <c r="B1099" s="66"/>
      <c r="C1099" s="66">
        <v>0</v>
      </c>
      <c r="D1099" s="66">
        <v>0</v>
      </c>
      <c r="E1099" s="95"/>
    </row>
    <row r="1100" spans="1:5" ht="24.95" customHeight="1" x14ac:dyDescent="0.15">
      <c r="A1100" s="79" t="s">
        <v>2706</v>
      </c>
      <c r="B1100" s="66"/>
      <c r="C1100" s="66">
        <v>0</v>
      </c>
      <c r="D1100" s="66">
        <v>0</v>
      </c>
      <c r="E1100" s="95"/>
    </row>
    <row r="1101" spans="1:5" ht="24.95" customHeight="1" x14ac:dyDescent="0.15">
      <c r="A1101" s="79" t="s">
        <v>2707</v>
      </c>
      <c r="B1101" s="66"/>
      <c r="C1101" s="66">
        <v>52</v>
      </c>
      <c r="D1101" s="66">
        <v>52</v>
      </c>
      <c r="E1101" s="95">
        <f>D1101/C1101*100</f>
        <v>100</v>
      </c>
    </row>
    <row r="1102" spans="1:5" ht="24.95" customHeight="1" x14ac:dyDescent="0.15">
      <c r="A1102" s="79" t="s">
        <v>2708</v>
      </c>
      <c r="B1102" s="66"/>
      <c r="C1102" s="66">
        <v>77</v>
      </c>
      <c r="D1102" s="66">
        <v>77</v>
      </c>
      <c r="E1102" s="95">
        <f>D1102/C1102*100</f>
        <v>100</v>
      </c>
    </row>
    <row r="1103" spans="1:5" ht="24.95" customHeight="1" x14ac:dyDescent="0.15">
      <c r="A1103" s="78" t="s">
        <v>2709</v>
      </c>
      <c r="B1103" s="66">
        <v>0</v>
      </c>
      <c r="C1103" s="66">
        <v>4331</v>
      </c>
      <c r="D1103" s="66">
        <v>4165</v>
      </c>
      <c r="E1103" s="95">
        <f>D1103/C1103*100</f>
        <v>96.16716693604248</v>
      </c>
    </row>
    <row r="1104" spans="1:5" ht="24.95" customHeight="1" x14ac:dyDescent="0.15">
      <c r="A1104" s="79" t="s">
        <v>2710</v>
      </c>
      <c r="B1104" s="66"/>
      <c r="C1104" s="66">
        <v>0</v>
      </c>
      <c r="D1104" s="66">
        <v>0</v>
      </c>
      <c r="E1104" s="95"/>
    </row>
    <row r="1105" spans="1:5" ht="24.95" customHeight="1" x14ac:dyDescent="0.15">
      <c r="A1105" s="79" t="s">
        <v>2711</v>
      </c>
      <c r="B1105" s="66"/>
      <c r="C1105" s="66">
        <v>0</v>
      </c>
      <c r="D1105" s="66">
        <v>0</v>
      </c>
      <c r="E1105" s="95"/>
    </row>
    <row r="1106" spans="1:5" ht="24.95" customHeight="1" x14ac:dyDescent="0.15">
      <c r="A1106" s="79" t="s">
        <v>2712</v>
      </c>
      <c r="B1106" s="66"/>
      <c r="C1106" s="66">
        <v>0</v>
      </c>
      <c r="D1106" s="66">
        <v>0</v>
      </c>
      <c r="E1106" s="95"/>
    </row>
    <row r="1107" spans="1:5" ht="24.95" customHeight="1" x14ac:dyDescent="0.15">
      <c r="A1107" s="79" t="s">
        <v>2713</v>
      </c>
      <c r="B1107" s="66"/>
      <c r="C1107" s="66">
        <v>0</v>
      </c>
      <c r="D1107" s="66">
        <v>0</v>
      </c>
      <c r="E1107" s="95"/>
    </row>
    <row r="1108" spans="1:5" ht="24.95" customHeight="1" x14ac:dyDescent="0.15">
      <c r="A1108" s="79" t="s">
        <v>2714</v>
      </c>
      <c r="B1108" s="66"/>
      <c r="C1108" s="66">
        <v>4331</v>
      </c>
      <c r="D1108" s="66">
        <v>4165</v>
      </c>
      <c r="E1108" s="95">
        <f>D1108/C1108*100</f>
        <v>96.16716693604248</v>
      </c>
    </row>
    <row r="1109" spans="1:5" ht="24.95" customHeight="1" x14ac:dyDescent="0.15">
      <c r="A1109" s="104" t="s">
        <v>1140</v>
      </c>
      <c r="B1109" s="66">
        <v>357</v>
      </c>
      <c r="C1109" s="66">
        <v>1603</v>
      </c>
      <c r="D1109" s="66">
        <v>1021</v>
      </c>
      <c r="E1109" s="95">
        <f>D1109/C1109*100</f>
        <v>63.6930754834685</v>
      </c>
    </row>
    <row r="1110" spans="1:5" ht="24.95" customHeight="1" x14ac:dyDescent="0.15">
      <c r="A1110" s="78" t="s">
        <v>2715</v>
      </c>
      <c r="B1110" s="66">
        <v>357</v>
      </c>
      <c r="C1110" s="66">
        <v>829</v>
      </c>
      <c r="D1110" s="66">
        <v>829</v>
      </c>
      <c r="E1110" s="95">
        <f>D1110/C1110*100</f>
        <v>100</v>
      </c>
    </row>
    <row r="1111" spans="1:5" ht="24.95" customHeight="1" x14ac:dyDescent="0.15">
      <c r="A1111" s="79" t="s">
        <v>2716</v>
      </c>
      <c r="B1111" s="66">
        <v>357</v>
      </c>
      <c r="C1111" s="66">
        <v>365</v>
      </c>
      <c r="D1111" s="66">
        <v>365</v>
      </c>
      <c r="E1111" s="95">
        <f>D1111/C1111*100</f>
        <v>100</v>
      </c>
    </row>
    <row r="1112" spans="1:5" ht="24.95" customHeight="1" x14ac:dyDescent="0.15">
      <c r="A1112" s="79" t="s">
        <v>2717</v>
      </c>
      <c r="B1112" s="66"/>
      <c r="C1112" s="66">
        <v>3</v>
      </c>
      <c r="D1112" s="66">
        <v>3</v>
      </c>
      <c r="E1112" s="95">
        <f>D1112/C1112*100</f>
        <v>100</v>
      </c>
    </row>
    <row r="1113" spans="1:5" ht="24.95" customHeight="1" x14ac:dyDescent="0.15">
      <c r="A1113" s="79" t="s">
        <v>2718</v>
      </c>
      <c r="B1113" s="66"/>
      <c r="C1113" s="66">
        <v>0</v>
      </c>
      <c r="D1113" s="66">
        <v>0</v>
      </c>
      <c r="E1113" s="95"/>
    </row>
    <row r="1114" spans="1:5" ht="24.95" customHeight="1" x14ac:dyDescent="0.15">
      <c r="A1114" s="79" t="s">
        <v>2719</v>
      </c>
      <c r="B1114" s="66"/>
      <c r="C1114" s="66">
        <v>0</v>
      </c>
      <c r="D1114" s="66">
        <v>0</v>
      </c>
      <c r="E1114" s="95"/>
    </row>
    <row r="1115" spans="1:5" ht="24.95" customHeight="1" x14ac:dyDescent="0.15">
      <c r="A1115" s="79" t="s">
        <v>2720</v>
      </c>
      <c r="B1115" s="66"/>
      <c r="C1115" s="66">
        <v>0</v>
      </c>
      <c r="D1115" s="66">
        <v>0</v>
      </c>
      <c r="E1115" s="95"/>
    </row>
    <row r="1116" spans="1:5" ht="24.95" customHeight="1" x14ac:dyDescent="0.15">
      <c r="A1116" s="79" t="s">
        <v>2721</v>
      </c>
      <c r="B1116" s="66"/>
      <c r="C1116" s="66">
        <v>0</v>
      </c>
      <c r="D1116" s="66">
        <v>0</v>
      </c>
      <c r="E1116" s="95"/>
    </row>
    <row r="1117" spans="1:5" ht="24.95" customHeight="1" x14ac:dyDescent="0.15">
      <c r="A1117" s="79" t="s">
        <v>2722</v>
      </c>
      <c r="B1117" s="66"/>
      <c r="C1117" s="66">
        <v>0</v>
      </c>
      <c r="D1117" s="66">
        <v>0</v>
      </c>
      <c r="E1117" s="95"/>
    </row>
    <row r="1118" spans="1:5" ht="24.95" customHeight="1" x14ac:dyDescent="0.15">
      <c r="A1118" s="79" t="s">
        <v>2723</v>
      </c>
      <c r="B1118" s="66"/>
      <c r="C1118" s="66">
        <v>0</v>
      </c>
      <c r="D1118" s="66">
        <v>0</v>
      </c>
      <c r="E1118" s="95"/>
    </row>
    <row r="1119" spans="1:5" ht="24.95" customHeight="1" x14ac:dyDescent="0.15">
      <c r="A1119" s="79" t="s">
        <v>2724</v>
      </c>
      <c r="B1119" s="66"/>
      <c r="C1119" s="66">
        <v>461</v>
      </c>
      <c r="D1119" s="66">
        <v>461</v>
      </c>
      <c r="E1119" s="95">
        <f>D1119/C1119*100</f>
        <v>100</v>
      </c>
    </row>
    <row r="1120" spans="1:5" ht="24.95" customHeight="1" x14ac:dyDescent="0.15">
      <c r="A1120" s="78" t="s">
        <v>2725</v>
      </c>
      <c r="B1120" s="66">
        <v>0</v>
      </c>
      <c r="C1120" s="66">
        <v>761</v>
      </c>
      <c r="D1120" s="66">
        <v>179</v>
      </c>
      <c r="E1120" s="95">
        <f>D1120/C1120*100</f>
        <v>23.52168199737188</v>
      </c>
    </row>
    <row r="1121" spans="1:5" ht="24.95" customHeight="1" x14ac:dyDescent="0.15">
      <c r="A1121" s="79" t="s">
        <v>2726</v>
      </c>
      <c r="B1121" s="66"/>
      <c r="C1121" s="66">
        <v>0</v>
      </c>
      <c r="D1121" s="66">
        <v>0</v>
      </c>
      <c r="E1121" s="95"/>
    </row>
    <row r="1122" spans="1:5" ht="24.95" customHeight="1" x14ac:dyDescent="0.15">
      <c r="A1122" s="79" t="s">
        <v>2727</v>
      </c>
      <c r="B1122" s="66"/>
      <c r="C1122" s="66">
        <v>0</v>
      </c>
      <c r="D1122" s="66">
        <v>0</v>
      </c>
      <c r="E1122" s="95"/>
    </row>
    <row r="1123" spans="1:5" ht="24.95" customHeight="1" x14ac:dyDescent="0.15">
      <c r="A1123" s="79" t="s">
        <v>2728</v>
      </c>
      <c r="B1123" s="66"/>
      <c r="C1123" s="66">
        <v>0</v>
      </c>
      <c r="D1123" s="66">
        <v>0</v>
      </c>
      <c r="E1123" s="95"/>
    </row>
    <row r="1124" spans="1:5" ht="24.95" customHeight="1" x14ac:dyDescent="0.15">
      <c r="A1124" s="79" t="s">
        <v>2729</v>
      </c>
      <c r="B1124" s="66"/>
      <c r="C1124" s="66">
        <v>0</v>
      </c>
      <c r="D1124" s="66">
        <v>0</v>
      </c>
      <c r="E1124" s="95"/>
    </row>
    <row r="1125" spans="1:5" ht="24.95" customHeight="1" x14ac:dyDescent="0.15">
      <c r="A1125" s="79" t="s">
        <v>2730</v>
      </c>
      <c r="B1125" s="66"/>
      <c r="C1125" s="66">
        <v>761</v>
      </c>
      <c r="D1125" s="66">
        <v>179</v>
      </c>
      <c r="E1125" s="95">
        <f>D1125/C1125*100</f>
        <v>23.52168199737188</v>
      </c>
    </row>
    <row r="1126" spans="1:5" ht="24.95" customHeight="1" x14ac:dyDescent="0.15">
      <c r="A1126" s="78" t="s">
        <v>2731</v>
      </c>
      <c r="B1126" s="66">
        <v>0</v>
      </c>
      <c r="C1126" s="66">
        <v>13</v>
      </c>
      <c r="D1126" s="66">
        <v>13</v>
      </c>
      <c r="E1126" s="95">
        <f>D1126/C1126*100</f>
        <v>100</v>
      </c>
    </row>
    <row r="1127" spans="1:5" ht="24.95" customHeight="1" x14ac:dyDescent="0.15">
      <c r="A1127" s="79" t="s">
        <v>2732</v>
      </c>
      <c r="B1127" s="66"/>
      <c r="C1127" s="66">
        <v>0</v>
      </c>
      <c r="D1127" s="66">
        <v>0</v>
      </c>
      <c r="E1127" s="95"/>
    </row>
    <row r="1128" spans="1:5" ht="24.95" customHeight="1" x14ac:dyDescent="0.15">
      <c r="A1128" s="79" t="s">
        <v>2733</v>
      </c>
      <c r="B1128" s="66"/>
      <c r="C1128" s="66">
        <v>13</v>
      </c>
      <c r="D1128" s="66">
        <v>13</v>
      </c>
      <c r="E1128" s="95">
        <f>D1128/C1128*100</f>
        <v>100</v>
      </c>
    </row>
    <row r="1129" spans="1:5" ht="24.95" customHeight="1" x14ac:dyDescent="0.15">
      <c r="A1129" s="104" t="s">
        <v>1160</v>
      </c>
      <c r="B1129" s="66">
        <v>0</v>
      </c>
      <c r="C1129" s="66">
        <v>1127</v>
      </c>
      <c r="D1129" s="66">
        <v>939</v>
      </c>
      <c r="E1129" s="95">
        <f>D1129/C1129*100</f>
        <v>83.31854480922803</v>
      </c>
    </row>
    <row r="1130" spans="1:5" ht="24.95" customHeight="1" x14ac:dyDescent="0.15">
      <c r="A1130" s="78" t="s">
        <v>2734</v>
      </c>
      <c r="B1130" s="66">
        <v>0</v>
      </c>
      <c r="C1130" s="66">
        <v>199</v>
      </c>
      <c r="D1130" s="66">
        <v>199</v>
      </c>
      <c r="E1130" s="95">
        <f>D1130/C1130*100</f>
        <v>100</v>
      </c>
    </row>
    <row r="1131" spans="1:5" ht="24.95" customHeight="1" x14ac:dyDescent="0.15">
      <c r="A1131" s="79" t="s">
        <v>2735</v>
      </c>
      <c r="B1131" s="66"/>
      <c r="C1131" s="66">
        <v>178</v>
      </c>
      <c r="D1131" s="66">
        <v>178</v>
      </c>
      <c r="E1131" s="95">
        <f>D1131/C1131*100</f>
        <v>100</v>
      </c>
    </row>
    <row r="1132" spans="1:5" ht="24.95" customHeight="1" x14ac:dyDescent="0.15">
      <c r="A1132" s="79" t="s">
        <v>2736</v>
      </c>
      <c r="B1132" s="66"/>
      <c r="C1132" s="66">
        <v>4</v>
      </c>
      <c r="D1132" s="66">
        <v>4</v>
      </c>
      <c r="E1132" s="95">
        <f>D1132/C1132*100</f>
        <v>100</v>
      </c>
    </row>
    <row r="1133" spans="1:5" ht="24.95" customHeight="1" x14ac:dyDescent="0.15">
      <c r="A1133" s="79" t="s">
        <v>2737</v>
      </c>
      <c r="B1133" s="66"/>
      <c r="C1133" s="66">
        <v>0</v>
      </c>
      <c r="D1133" s="66">
        <v>0</v>
      </c>
      <c r="E1133" s="95"/>
    </row>
    <row r="1134" spans="1:5" ht="24.95" customHeight="1" x14ac:dyDescent="0.15">
      <c r="A1134" s="79" t="s">
        <v>2738</v>
      </c>
      <c r="B1134" s="66"/>
      <c r="C1134" s="66">
        <v>0</v>
      </c>
      <c r="D1134" s="66">
        <v>0</v>
      </c>
      <c r="E1134" s="95"/>
    </row>
    <row r="1135" spans="1:5" ht="24.95" customHeight="1" x14ac:dyDescent="0.15">
      <c r="A1135" s="79" t="s">
        <v>2739</v>
      </c>
      <c r="B1135" s="66"/>
      <c r="C1135" s="66">
        <v>2</v>
      </c>
      <c r="D1135" s="66">
        <v>2</v>
      </c>
      <c r="E1135" s="95">
        <f>D1135/C1135*100</f>
        <v>100</v>
      </c>
    </row>
    <row r="1136" spans="1:5" ht="24.95" customHeight="1" x14ac:dyDescent="0.15">
      <c r="A1136" s="79" t="s">
        <v>2740</v>
      </c>
      <c r="B1136" s="66"/>
      <c r="C1136" s="66">
        <v>15</v>
      </c>
      <c r="D1136" s="66">
        <v>15</v>
      </c>
      <c r="E1136" s="95">
        <f>D1136/C1136*100</f>
        <v>100</v>
      </c>
    </row>
    <row r="1137" spans="1:5" ht="24.95" customHeight="1" x14ac:dyDescent="0.15">
      <c r="A1137" s="78" t="s">
        <v>2741</v>
      </c>
      <c r="B1137" s="66">
        <v>0</v>
      </c>
      <c r="C1137" s="66">
        <v>0</v>
      </c>
      <c r="D1137" s="66">
        <v>0</v>
      </c>
      <c r="E1137" s="95"/>
    </row>
    <row r="1138" spans="1:5" ht="24.95" customHeight="1" x14ac:dyDescent="0.15">
      <c r="A1138" s="79" t="s">
        <v>2742</v>
      </c>
      <c r="B1138" s="66"/>
      <c r="C1138" s="66">
        <v>0</v>
      </c>
      <c r="D1138" s="66">
        <v>0</v>
      </c>
      <c r="E1138" s="95"/>
    </row>
    <row r="1139" spans="1:5" ht="24.95" customHeight="1" x14ac:dyDescent="0.15">
      <c r="A1139" s="79" t="s">
        <v>2743</v>
      </c>
      <c r="B1139" s="66"/>
      <c r="C1139" s="66">
        <v>0</v>
      </c>
      <c r="D1139" s="66">
        <v>0</v>
      </c>
      <c r="E1139" s="95"/>
    </row>
    <row r="1140" spans="1:5" ht="24.95" customHeight="1" x14ac:dyDescent="0.15">
      <c r="A1140" s="79" t="s">
        <v>2744</v>
      </c>
      <c r="B1140" s="66"/>
      <c r="C1140" s="66">
        <v>0</v>
      </c>
      <c r="D1140" s="66">
        <v>0</v>
      </c>
      <c r="E1140" s="95"/>
    </row>
    <row r="1141" spans="1:5" ht="24.95" customHeight="1" x14ac:dyDescent="0.15">
      <c r="A1141" s="79" t="s">
        <v>2745</v>
      </c>
      <c r="B1141" s="66"/>
      <c r="C1141" s="66">
        <v>0</v>
      </c>
      <c r="D1141" s="66">
        <v>0</v>
      </c>
      <c r="E1141" s="95"/>
    </row>
    <row r="1142" spans="1:5" ht="24.95" customHeight="1" x14ac:dyDescent="0.15">
      <c r="A1142" s="79" t="s">
        <v>2746</v>
      </c>
      <c r="B1142" s="66"/>
      <c r="C1142" s="66">
        <v>0</v>
      </c>
      <c r="D1142" s="66">
        <v>0</v>
      </c>
      <c r="E1142" s="95"/>
    </row>
    <row r="1143" spans="1:5" ht="24.95" customHeight="1" x14ac:dyDescent="0.15">
      <c r="A1143" s="79" t="s">
        <v>2747</v>
      </c>
      <c r="B1143" s="66"/>
      <c r="C1143" s="66">
        <v>0</v>
      </c>
      <c r="D1143" s="66">
        <v>0</v>
      </c>
      <c r="E1143" s="95"/>
    </row>
    <row r="1144" spans="1:5" ht="24.95" customHeight="1" x14ac:dyDescent="0.15">
      <c r="A1144" s="79" t="s">
        <v>2748</v>
      </c>
      <c r="B1144" s="66"/>
      <c r="C1144" s="66">
        <v>0</v>
      </c>
      <c r="D1144" s="66">
        <v>0</v>
      </c>
      <c r="E1144" s="95"/>
    </row>
    <row r="1145" spans="1:5" ht="24.95" customHeight="1" x14ac:dyDescent="0.15">
      <c r="A1145" s="79" t="s">
        <v>2749</v>
      </c>
      <c r="B1145" s="66"/>
      <c r="C1145" s="66">
        <v>0</v>
      </c>
      <c r="D1145" s="66">
        <v>0</v>
      </c>
      <c r="E1145" s="95"/>
    </row>
    <row r="1146" spans="1:5" ht="24.95" customHeight="1" x14ac:dyDescent="0.15">
      <c r="A1146" s="79" t="s">
        <v>2750</v>
      </c>
      <c r="B1146" s="66"/>
      <c r="C1146" s="66">
        <v>0</v>
      </c>
      <c r="D1146" s="66">
        <v>0</v>
      </c>
      <c r="E1146" s="95"/>
    </row>
    <row r="1147" spans="1:5" ht="24.95" customHeight="1" x14ac:dyDescent="0.15">
      <c r="A1147" s="78" t="s">
        <v>2751</v>
      </c>
      <c r="B1147" s="66">
        <v>0</v>
      </c>
      <c r="C1147" s="66">
        <v>860</v>
      </c>
      <c r="D1147" s="66">
        <v>720</v>
      </c>
      <c r="E1147" s="95">
        <f>D1147/C1147*100</f>
        <v>83.72093023255815</v>
      </c>
    </row>
    <row r="1148" spans="1:5" ht="24.95" customHeight="1" x14ac:dyDescent="0.15">
      <c r="A1148" s="79" t="s">
        <v>2752</v>
      </c>
      <c r="B1148" s="66"/>
      <c r="C1148" s="66">
        <v>0</v>
      </c>
      <c r="D1148" s="66">
        <v>0</v>
      </c>
      <c r="E1148" s="95"/>
    </row>
    <row r="1149" spans="1:5" ht="24.95" customHeight="1" x14ac:dyDescent="0.15">
      <c r="A1149" s="79" t="s">
        <v>2753</v>
      </c>
      <c r="B1149" s="66"/>
      <c r="C1149" s="66">
        <v>0</v>
      </c>
      <c r="D1149" s="66">
        <v>0</v>
      </c>
      <c r="E1149" s="95"/>
    </row>
    <row r="1150" spans="1:5" ht="24.95" customHeight="1" x14ac:dyDescent="0.15">
      <c r="A1150" s="79" t="s">
        <v>2754</v>
      </c>
      <c r="B1150" s="66"/>
      <c r="C1150" s="66">
        <v>0</v>
      </c>
      <c r="D1150" s="66">
        <v>0</v>
      </c>
      <c r="E1150" s="95"/>
    </row>
    <row r="1151" spans="1:5" ht="24.95" customHeight="1" x14ac:dyDescent="0.15">
      <c r="A1151" s="79" t="s">
        <v>2755</v>
      </c>
      <c r="B1151" s="66"/>
      <c r="C1151" s="66">
        <v>0</v>
      </c>
      <c r="D1151" s="66">
        <v>0</v>
      </c>
      <c r="E1151" s="95"/>
    </row>
    <row r="1152" spans="1:5" ht="24.95" customHeight="1" x14ac:dyDescent="0.15">
      <c r="A1152" s="79" t="s">
        <v>2756</v>
      </c>
      <c r="B1152" s="66"/>
      <c r="C1152" s="66">
        <v>860</v>
      </c>
      <c r="D1152" s="66">
        <v>720</v>
      </c>
      <c r="E1152" s="95">
        <f>D1152/C1152*100</f>
        <v>83.72093023255815</v>
      </c>
    </row>
    <row r="1153" spans="1:5" ht="24.95" customHeight="1" x14ac:dyDescent="0.15">
      <c r="A1153" s="78" t="s">
        <v>2757</v>
      </c>
      <c r="B1153" s="66">
        <v>0</v>
      </c>
      <c r="C1153" s="66">
        <v>0</v>
      </c>
      <c r="D1153" s="66">
        <v>0</v>
      </c>
      <c r="E1153" s="95"/>
    </row>
    <row r="1154" spans="1:5" ht="24.95" customHeight="1" x14ac:dyDescent="0.15">
      <c r="A1154" s="79" t="s">
        <v>2758</v>
      </c>
      <c r="B1154" s="66"/>
      <c r="C1154" s="66">
        <v>0</v>
      </c>
      <c r="D1154" s="66">
        <v>0</v>
      </c>
      <c r="E1154" s="95"/>
    </row>
    <row r="1155" spans="1:5" ht="24.95" customHeight="1" x14ac:dyDescent="0.15">
      <c r="A1155" s="79" t="s">
        <v>2759</v>
      </c>
      <c r="B1155" s="66"/>
      <c r="C1155" s="66">
        <v>0</v>
      </c>
      <c r="D1155" s="66">
        <v>0</v>
      </c>
      <c r="E1155" s="95"/>
    </row>
    <row r="1156" spans="1:5" ht="24.95" customHeight="1" x14ac:dyDescent="0.15">
      <c r="A1156" s="78" t="s">
        <v>2760</v>
      </c>
      <c r="B1156" s="66">
        <v>0</v>
      </c>
      <c r="C1156" s="66">
        <v>68</v>
      </c>
      <c r="D1156" s="66">
        <v>20</v>
      </c>
      <c r="E1156" s="95">
        <f>D1156/C1156*100</f>
        <v>29.411764705882355</v>
      </c>
    </row>
    <row r="1157" spans="1:5" ht="24.95" customHeight="1" x14ac:dyDescent="0.15">
      <c r="A1157" s="79" t="s">
        <v>2761</v>
      </c>
      <c r="B1157" s="66"/>
      <c r="C1157" s="66">
        <v>68</v>
      </c>
      <c r="D1157" s="66">
        <v>20</v>
      </c>
      <c r="E1157" s="95">
        <f>D1157/C1157*100</f>
        <v>29.411764705882355</v>
      </c>
    </row>
    <row r="1158" spans="1:5" ht="24.95" customHeight="1" x14ac:dyDescent="0.15">
      <c r="A1158" s="104" t="s">
        <v>1189</v>
      </c>
      <c r="B1158" s="66">
        <v>0</v>
      </c>
      <c r="C1158" s="66">
        <v>0</v>
      </c>
      <c r="D1158" s="66">
        <v>0</v>
      </c>
      <c r="E1158" s="95"/>
    </row>
    <row r="1159" spans="1:5" ht="24.95" customHeight="1" x14ac:dyDescent="0.15">
      <c r="A1159" s="78" t="s">
        <v>2762</v>
      </c>
      <c r="B1159" s="66">
        <v>0</v>
      </c>
      <c r="C1159" s="66">
        <v>0</v>
      </c>
      <c r="D1159" s="66">
        <v>0</v>
      </c>
      <c r="E1159" s="95"/>
    </row>
    <row r="1160" spans="1:5" ht="24.95" customHeight="1" x14ac:dyDescent="0.15">
      <c r="A1160" s="78" t="s">
        <v>2763</v>
      </c>
      <c r="B1160" s="66">
        <v>0</v>
      </c>
      <c r="C1160" s="66">
        <v>0</v>
      </c>
      <c r="D1160" s="66">
        <v>0</v>
      </c>
      <c r="E1160" s="95"/>
    </row>
    <row r="1161" spans="1:5" ht="24.95" customHeight="1" x14ac:dyDescent="0.15">
      <c r="A1161" s="78" t="s">
        <v>2764</v>
      </c>
      <c r="B1161" s="66">
        <v>0</v>
      </c>
      <c r="C1161" s="66">
        <v>0</v>
      </c>
      <c r="D1161" s="66">
        <v>0</v>
      </c>
      <c r="E1161" s="95"/>
    </row>
    <row r="1162" spans="1:5" ht="24.95" customHeight="1" x14ac:dyDescent="0.15">
      <c r="A1162" s="78" t="s">
        <v>2765</v>
      </c>
      <c r="B1162" s="66">
        <v>0</v>
      </c>
      <c r="C1162" s="66">
        <v>0</v>
      </c>
      <c r="D1162" s="66">
        <v>0</v>
      </c>
      <c r="E1162" s="95"/>
    </row>
    <row r="1163" spans="1:5" ht="24.95" customHeight="1" x14ac:dyDescent="0.15">
      <c r="A1163" s="78" t="s">
        <v>2766</v>
      </c>
      <c r="B1163" s="66">
        <v>0</v>
      </c>
      <c r="C1163" s="66">
        <v>0</v>
      </c>
      <c r="D1163" s="66">
        <v>0</v>
      </c>
      <c r="E1163" s="95"/>
    </row>
    <row r="1164" spans="1:5" ht="24.95" customHeight="1" x14ac:dyDescent="0.15">
      <c r="A1164" s="78" t="s">
        <v>2767</v>
      </c>
      <c r="B1164" s="66">
        <v>0</v>
      </c>
      <c r="C1164" s="66">
        <v>0</v>
      </c>
      <c r="D1164" s="66">
        <v>0</v>
      </c>
      <c r="E1164" s="95"/>
    </row>
    <row r="1165" spans="1:5" ht="24.95" customHeight="1" x14ac:dyDescent="0.15">
      <c r="A1165" s="78" t="s">
        <v>2768</v>
      </c>
      <c r="B1165" s="66">
        <v>0</v>
      </c>
      <c r="C1165" s="66">
        <v>0</v>
      </c>
      <c r="D1165" s="66">
        <v>0</v>
      </c>
      <c r="E1165" s="95"/>
    </row>
    <row r="1166" spans="1:5" ht="24.95" customHeight="1" x14ac:dyDescent="0.15">
      <c r="A1166" s="78" t="s">
        <v>2769</v>
      </c>
      <c r="B1166" s="66">
        <v>0</v>
      </c>
      <c r="C1166" s="66">
        <v>0</v>
      </c>
      <c r="D1166" s="66">
        <v>0</v>
      </c>
      <c r="E1166" s="95"/>
    </row>
    <row r="1167" spans="1:5" ht="24.95" customHeight="1" x14ac:dyDescent="0.15">
      <c r="A1167" s="78" t="s">
        <v>2770</v>
      </c>
      <c r="B1167" s="66">
        <v>0</v>
      </c>
      <c r="C1167" s="66">
        <v>0</v>
      </c>
      <c r="D1167" s="66">
        <v>0</v>
      </c>
      <c r="E1167" s="95"/>
    </row>
    <row r="1168" spans="1:5" ht="24.95" customHeight="1" x14ac:dyDescent="0.15">
      <c r="A1168" s="104" t="s">
        <v>1199</v>
      </c>
      <c r="B1168" s="66">
        <v>4260</v>
      </c>
      <c r="C1168" s="66">
        <v>7287</v>
      </c>
      <c r="D1168" s="66">
        <v>7287</v>
      </c>
      <c r="E1168" s="95">
        <f>D1168/C1168*100</f>
        <v>100</v>
      </c>
    </row>
    <row r="1169" spans="1:5" ht="24.95" customHeight="1" x14ac:dyDescent="0.15">
      <c r="A1169" s="78" t="s">
        <v>2771</v>
      </c>
      <c r="B1169" s="66">
        <v>3589</v>
      </c>
      <c r="C1169" s="66">
        <v>6265</v>
      </c>
      <c r="D1169" s="66">
        <v>6265</v>
      </c>
      <c r="E1169" s="95">
        <f>D1169/C1169*100</f>
        <v>100</v>
      </c>
    </row>
    <row r="1170" spans="1:5" ht="24.95" customHeight="1" x14ac:dyDescent="0.15">
      <c r="A1170" s="79" t="s">
        <v>2772</v>
      </c>
      <c r="B1170" s="66">
        <v>1568</v>
      </c>
      <c r="C1170" s="66">
        <v>1618</v>
      </c>
      <c r="D1170" s="66">
        <v>1618</v>
      </c>
      <c r="E1170" s="95">
        <f>D1170/C1170*100</f>
        <v>100</v>
      </c>
    </row>
    <row r="1171" spans="1:5" ht="24.95" customHeight="1" x14ac:dyDescent="0.15">
      <c r="A1171" s="79" t="s">
        <v>2773</v>
      </c>
      <c r="B1171" s="66"/>
      <c r="C1171" s="66">
        <v>10</v>
      </c>
      <c r="D1171" s="66">
        <v>10</v>
      </c>
      <c r="E1171" s="95">
        <f>D1171/C1171*100</f>
        <v>100</v>
      </c>
    </row>
    <row r="1172" spans="1:5" ht="24.95" customHeight="1" x14ac:dyDescent="0.15">
      <c r="A1172" s="79" t="s">
        <v>2774</v>
      </c>
      <c r="B1172" s="66"/>
      <c r="C1172" s="66">
        <v>0</v>
      </c>
      <c r="D1172" s="66">
        <v>0</v>
      </c>
      <c r="E1172" s="95"/>
    </row>
    <row r="1173" spans="1:5" ht="24.95" customHeight="1" x14ac:dyDescent="0.15">
      <c r="A1173" s="79" t="s">
        <v>2775</v>
      </c>
      <c r="B1173" s="66"/>
      <c r="C1173" s="66">
        <v>711</v>
      </c>
      <c r="D1173" s="66">
        <v>711</v>
      </c>
      <c r="E1173" s="95">
        <f>D1173/C1173*100</f>
        <v>100</v>
      </c>
    </row>
    <row r="1174" spans="1:5" ht="24.95" customHeight="1" x14ac:dyDescent="0.15">
      <c r="A1174" s="79" t="s">
        <v>2776</v>
      </c>
      <c r="B1174" s="66">
        <v>45</v>
      </c>
      <c r="C1174" s="66">
        <v>45</v>
      </c>
      <c r="D1174" s="66">
        <v>45</v>
      </c>
      <c r="E1174" s="95">
        <f>D1174/C1174*100</f>
        <v>100</v>
      </c>
    </row>
    <row r="1175" spans="1:5" ht="24.95" customHeight="1" x14ac:dyDescent="0.15">
      <c r="A1175" s="79" t="s">
        <v>2777</v>
      </c>
      <c r="B1175" s="66"/>
      <c r="C1175" s="66">
        <v>1448</v>
      </c>
      <c r="D1175" s="66">
        <v>1448</v>
      </c>
      <c r="E1175" s="95">
        <f>D1175/C1175*100</f>
        <v>100</v>
      </c>
    </row>
    <row r="1176" spans="1:5" ht="24.95" customHeight="1" x14ac:dyDescent="0.15">
      <c r="A1176" s="79" t="s">
        <v>2778</v>
      </c>
      <c r="B1176" s="66"/>
      <c r="C1176" s="66">
        <v>0</v>
      </c>
      <c r="D1176" s="66">
        <v>0</v>
      </c>
      <c r="E1176" s="95"/>
    </row>
    <row r="1177" spans="1:5" ht="24.95" customHeight="1" x14ac:dyDescent="0.15">
      <c r="A1177" s="79" t="s">
        <v>2779</v>
      </c>
      <c r="B1177" s="66"/>
      <c r="C1177" s="66">
        <v>0</v>
      </c>
      <c r="D1177" s="66">
        <v>0</v>
      </c>
      <c r="E1177" s="95"/>
    </row>
    <row r="1178" spans="1:5" ht="24.95" customHeight="1" x14ac:dyDescent="0.15">
      <c r="A1178" s="79" t="s">
        <v>2780</v>
      </c>
      <c r="B1178" s="66"/>
      <c r="C1178" s="66">
        <v>0</v>
      </c>
      <c r="D1178" s="66">
        <v>0</v>
      </c>
      <c r="E1178" s="95"/>
    </row>
    <row r="1179" spans="1:5" ht="24.95" customHeight="1" x14ac:dyDescent="0.15">
      <c r="A1179" s="79" t="s">
        <v>2781</v>
      </c>
      <c r="B1179" s="66">
        <v>78</v>
      </c>
      <c r="C1179" s="66">
        <v>78</v>
      </c>
      <c r="D1179" s="66">
        <v>78</v>
      </c>
      <c r="E1179" s="95">
        <f>D1179/C1179*100</f>
        <v>100</v>
      </c>
    </row>
    <row r="1180" spans="1:5" ht="24.95" customHeight="1" x14ac:dyDescent="0.15">
      <c r="A1180" s="79" t="s">
        <v>2782</v>
      </c>
      <c r="B1180" s="66"/>
      <c r="C1180" s="66">
        <v>0</v>
      </c>
      <c r="D1180" s="66">
        <v>0</v>
      </c>
      <c r="E1180" s="95"/>
    </row>
    <row r="1181" spans="1:5" ht="24.95" customHeight="1" x14ac:dyDescent="0.15">
      <c r="A1181" s="79" t="s">
        <v>2783</v>
      </c>
      <c r="B1181" s="66"/>
      <c r="C1181" s="66">
        <v>0</v>
      </c>
      <c r="D1181" s="66">
        <v>0</v>
      </c>
      <c r="E1181" s="95"/>
    </row>
    <row r="1182" spans="1:5" ht="24.95" customHeight="1" x14ac:dyDescent="0.15">
      <c r="A1182" s="79" t="s">
        <v>2784</v>
      </c>
      <c r="B1182" s="66"/>
      <c r="C1182" s="66">
        <v>60</v>
      </c>
      <c r="D1182" s="66">
        <v>60</v>
      </c>
      <c r="E1182" s="95">
        <f>D1182/C1182*100</f>
        <v>100</v>
      </c>
    </row>
    <row r="1183" spans="1:5" ht="24.95" customHeight="1" x14ac:dyDescent="0.15">
      <c r="A1183" s="79" t="s">
        <v>2785</v>
      </c>
      <c r="B1183" s="66"/>
      <c r="C1183" s="66">
        <v>0</v>
      </c>
      <c r="D1183" s="66">
        <v>0</v>
      </c>
      <c r="E1183" s="95"/>
    </row>
    <row r="1184" spans="1:5" ht="24.95" customHeight="1" x14ac:dyDescent="0.15">
      <c r="A1184" s="79" t="s">
        <v>2786</v>
      </c>
      <c r="B1184" s="66"/>
      <c r="C1184" s="66">
        <v>0</v>
      </c>
      <c r="D1184" s="66">
        <v>0</v>
      </c>
      <c r="E1184" s="95"/>
    </row>
    <row r="1185" spans="1:5" ht="24.95" customHeight="1" x14ac:dyDescent="0.15">
      <c r="A1185" s="79" t="s">
        <v>2787</v>
      </c>
      <c r="B1185" s="66"/>
      <c r="C1185" s="66">
        <v>0</v>
      </c>
      <c r="D1185" s="66">
        <v>0</v>
      </c>
      <c r="E1185" s="95"/>
    </row>
    <row r="1186" spans="1:5" ht="24.95" customHeight="1" x14ac:dyDescent="0.15">
      <c r="A1186" s="79" t="s">
        <v>2788</v>
      </c>
      <c r="B1186" s="66">
        <v>1721</v>
      </c>
      <c r="C1186" s="66">
        <v>1635</v>
      </c>
      <c r="D1186" s="66">
        <v>1635</v>
      </c>
      <c r="E1186" s="95">
        <f>D1186/C1186*100</f>
        <v>100</v>
      </c>
    </row>
    <row r="1187" spans="1:5" ht="24.95" customHeight="1" x14ac:dyDescent="0.15">
      <c r="A1187" s="79" t="s">
        <v>2789</v>
      </c>
      <c r="B1187" s="66">
        <v>177</v>
      </c>
      <c r="C1187" s="66">
        <v>660</v>
      </c>
      <c r="D1187" s="66">
        <v>660</v>
      </c>
      <c r="E1187" s="95">
        <f>D1187/C1187*100</f>
        <v>100</v>
      </c>
    </row>
    <row r="1188" spans="1:5" ht="24.95" customHeight="1" x14ac:dyDescent="0.15">
      <c r="A1188" s="78" t="s">
        <v>2790</v>
      </c>
      <c r="B1188" s="66">
        <v>0</v>
      </c>
      <c r="C1188" s="66">
        <v>0</v>
      </c>
      <c r="D1188" s="66">
        <v>0</v>
      </c>
      <c r="E1188" s="95"/>
    </row>
    <row r="1189" spans="1:5" ht="24.95" customHeight="1" x14ac:dyDescent="0.15">
      <c r="A1189" s="79" t="s">
        <v>2791</v>
      </c>
      <c r="B1189" s="66"/>
      <c r="C1189" s="66">
        <v>0</v>
      </c>
      <c r="D1189" s="66">
        <v>0</v>
      </c>
      <c r="E1189" s="95"/>
    </row>
    <row r="1190" spans="1:5" ht="24.95" customHeight="1" x14ac:dyDescent="0.15">
      <c r="A1190" s="79" t="s">
        <v>2792</v>
      </c>
      <c r="B1190" s="66"/>
      <c r="C1190" s="66">
        <v>0</v>
      </c>
      <c r="D1190" s="66">
        <v>0</v>
      </c>
      <c r="E1190" s="95"/>
    </row>
    <row r="1191" spans="1:5" ht="24.95" customHeight="1" x14ac:dyDescent="0.15">
      <c r="A1191" s="79" t="s">
        <v>2793</v>
      </c>
      <c r="B1191" s="66"/>
      <c r="C1191" s="66">
        <v>0</v>
      </c>
      <c r="D1191" s="66">
        <v>0</v>
      </c>
      <c r="E1191" s="95"/>
    </row>
    <row r="1192" spans="1:5" ht="24.95" customHeight="1" x14ac:dyDescent="0.15">
      <c r="A1192" s="79" t="s">
        <v>2794</v>
      </c>
      <c r="B1192" s="66"/>
      <c r="C1192" s="66">
        <v>0</v>
      </c>
      <c r="D1192" s="66">
        <v>0</v>
      </c>
      <c r="E1192" s="95"/>
    </row>
    <row r="1193" spans="1:5" ht="24.95" customHeight="1" x14ac:dyDescent="0.15">
      <c r="A1193" s="79" t="s">
        <v>2795</v>
      </c>
      <c r="B1193" s="66"/>
      <c r="C1193" s="66">
        <v>0</v>
      </c>
      <c r="D1193" s="66">
        <v>0</v>
      </c>
      <c r="E1193" s="95"/>
    </row>
    <row r="1194" spans="1:5" ht="24.95" customHeight="1" x14ac:dyDescent="0.15">
      <c r="A1194" s="79" t="s">
        <v>2796</v>
      </c>
      <c r="B1194" s="66"/>
      <c r="C1194" s="66">
        <v>0</v>
      </c>
      <c r="D1194" s="66">
        <v>0</v>
      </c>
      <c r="E1194" s="95"/>
    </row>
    <row r="1195" spans="1:5" ht="24.95" customHeight="1" x14ac:dyDescent="0.15">
      <c r="A1195" s="79" t="s">
        <v>2797</v>
      </c>
      <c r="B1195" s="66"/>
      <c r="C1195" s="66">
        <v>0</v>
      </c>
      <c r="D1195" s="66">
        <v>0</v>
      </c>
      <c r="E1195" s="95"/>
    </row>
    <row r="1196" spans="1:5" ht="24.95" customHeight="1" x14ac:dyDescent="0.15">
      <c r="A1196" s="79" t="s">
        <v>2798</v>
      </c>
      <c r="B1196" s="66"/>
      <c r="C1196" s="66">
        <v>0</v>
      </c>
      <c r="D1196" s="66">
        <v>0</v>
      </c>
      <c r="E1196" s="95"/>
    </row>
    <row r="1197" spans="1:5" ht="24.95" customHeight="1" x14ac:dyDescent="0.15">
      <c r="A1197" s="79" t="s">
        <v>2799</v>
      </c>
      <c r="B1197" s="66"/>
      <c r="C1197" s="66">
        <v>0</v>
      </c>
      <c r="D1197" s="66">
        <v>0</v>
      </c>
      <c r="E1197" s="95"/>
    </row>
    <row r="1198" spans="1:5" ht="24.95" customHeight="1" x14ac:dyDescent="0.15">
      <c r="A1198" s="79" t="s">
        <v>2800</v>
      </c>
      <c r="B1198" s="66"/>
      <c r="C1198" s="66">
        <v>0</v>
      </c>
      <c r="D1198" s="66">
        <v>0</v>
      </c>
      <c r="E1198" s="95"/>
    </row>
    <row r="1199" spans="1:5" ht="24.95" customHeight="1" x14ac:dyDescent="0.15">
      <c r="A1199" s="79" t="s">
        <v>2801</v>
      </c>
      <c r="B1199" s="66"/>
      <c r="C1199" s="66">
        <v>0</v>
      </c>
      <c r="D1199" s="66">
        <v>0</v>
      </c>
      <c r="E1199" s="95"/>
    </row>
    <row r="1200" spans="1:5" ht="24.95" customHeight="1" x14ac:dyDescent="0.15">
      <c r="A1200" s="79" t="s">
        <v>2802</v>
      </c>
      <c r="B1200" s="66"/>
      <c r="C1200" s="66">
        <v>0</v>
      </c>
      <c r="D1200" s="66">
        <v>0</v>
      </c>
      <c r="E1200" s="95"/>
    </row>
    <row r="1201" spans="1:5" ht="24.95" customHeight="1" x14ac:dyDescent="0.15">
      <c r="A1201" s="79" t="s">
        <v>2803</v>
      </c>
      <c r="B1201" s="66"/>
      <c r="C1201" s="66">
        <v>0</v>
      </c>
      <c r="D1201" s="66">
        <v>0</v>
      </c>
      <c r="E1201" s="95"/>
    </row>
    <row r="1202" spans="1:5" ht="24.95" customHeight="1" x14ac:dyDescent="0.15">
      <c r="A1202" s="79" t="s">
        <v>2804</v>
      </c>
      <c r="B1202" s="66"/>
      <c r="C1202" s="66">
        <v>0</v>
      </c>
      <c r="D1202" s="66">
        <v>0</v>
      </c>
      <c r="E1202" s="95"/>
    </row>
    <row r="1203" spans="1:5" ht="24.95" customHeight="1" x14ac:dyDescent="0.15">
      <c r="A1203" s="79" t="s">
        <v>2805</v>
      </c>
      <c r="B1203" s="66"/>
      <c r="C1203" s="66">
        <v>0</v>
      </c>
      <c r="D1203" s="66">
        <v>0</v>
      </c>
      <c r="E1203" s="95"/>
    </row>
    <row r="1204" spans="1:5" ht="24.95" customHeight="1" x14ac:dyDescent="0.15">
      <c r="A1204" s="79" t="s">
        <v>2806</v>
      </c>
      <c r="B1204" s="66"/>
      <c r="C1204" s="66">
        <v>0</v>
      </c>
      <c r="D1204" s="66">
        <v>0</v>
      </c>
      <c r="E1204" s="95"/>
    </row>
    <row r="1205" spans="1:5" ht="24.95" customHeight="1" x14ac:dyDescent="0.15">
      <c r="A1205" s="79" t="s">
        <v>2807</v>
      </c>
      <c r="B1205" s="66"/>
      <c r="C1205" s="66">
        <v>0</v>
      </c>
      <c r="D1205" s="66">
        <v>0</v>
      </c>
      <c r="E1205" s="95"/>
    </row>
    <row r="1206" spans="1:5" ht="24.95" customHeight="1" x14ac:dyDescent="0.15">
      <c r="A1206" s="79" t="s">
        <v>2808</v>
      </c>
      <c r="B1206" s="66"/>
      <c r="C1206" s="66">
        <v>0</v>
      </c>
      <c r="D1206" s="66">
        <v>0</v>
      </c>
      <c r="E1206" s="95"/>
    </row>
    <row r="1207" spans="1:5" ht="24.95" customHeight="1" x14ac:dyDescent="0.15">
      <c r="A1207" s="78" t="s">
        <v>2809</v>
      </c>
      <c r="B1207" s="66">
        <v>0</v>
      </c>
      <c r="C1207" s="66">
        <v>0</v>
      </c>
      <c r="D1207" s="66">
        <v>0</v>
      </c>
      <c r="E1207" s="95"/>
    </row>
    <row r="1208" spans="1:5" ht="24.95" customHeight="1" x14ac:dyDescent="0.15">
      <c r="A1208" s="79" t="s">
        <v>2810</v>
      </c>
      <c r="B1208" s="66"/>
      <c r="C1208" s="66">
        <v>0</v>
      </c>
      <c r="D1208" s="66">
        <v>0</v>
      </c>
      <c r="E1208" s="95"/>
    </row>
    <row r="1209" spans="1:5" ht="24.95" customHeight="1" x14ac:dyDescent="0.15">
      <c r="A1209" s="79" t="s">
        <v>2811</v>
      </c>
      <c r="B1209" s="66"/>
      <c r="C1209" s="66">
        <v>0</v>
      </c>
      <c r="D1209" s="66">
        <v>0</v>
      </c>
      <c r="E1209" s="95"/>
    </row>
    <row r="1210" spans="1:5" ht="24.95" customHeight="1" x14ac:dyDescent="0.15">
      <c r="A1210" s="79" t="s">
        <v>2812</v>
      </c>
      <c r="B1210" s="66"/>
      <c r="C1210" s="66">
        <v>0</v>
      </c>
      <c r="D1210" s="66">
        <v>0</v>
      </c>
      <c r="E1210" s="95"/>
    </row>
    <row r="1211" spans="1:5" ht="24.95" customHeight="1" x14ac:dyDescent="0.15">
      <c r="A1211" s="79" t="s">
        <v>2813</v>
      </c>
      <c r="B1211" s="66"/>
      <c r="C1211" s="66">
        <v>0</v>
      </c>
      <c r="D1211" s="66">
        <v>0</v>
      </c>
      <c r="E1211" s="95"/>
    </row>
    <row r="1212" spans="1:5" ht="24.95" customHeight="1" x14ac:dyDescent="0.15">
      <c r="A1212" s="79" t="s">
        <v>2814</v>
      </c>
      <c r="B1212" s="66"/>
      <c r="C1212" s="66">
        <v>0</v>
      </c>
      <c r="D1212" s="66">
        <v>0</v>
      </c>
      <c r="E1212" s="95"/>
    </row>
    <row r="1213" spans="1:5" ht="24.95" customHeight="1" x14ac:dyDescent="0.15">
      <c r="A1213" s="79" t="s">
        <v>2815</v>
      </c>
      <c r="B1213" s="66"/>
      <c r="C1213" s="66">
        <v>0</v>
      </c>
      <c r="D1213" s="66">
        <v>0</v>
      </c>
      <c r="E1213" s="95"/>
    </row>
    <row r="1214" spans="1:5" ht="24.95" customHeight="1" x14ac:dyDescent="0.15">
      <c r="A1214" s="79" t="s">
        <v>2816</v>
      </c>
      <c r="B1214" s="66"/>
      <c r="C1214" s="66">
        <v>0</v>
      </c>
      <c r="D1214" s="66">
        <v>0</v>
      </c>
      <c r="E1214" s="95"/>
    </row>
    <row r="1215" spans="1:5" ht="24.95" customHeight="1" x14ac:dyDescent="0.15">
      <c r="A1215" s="79" t="s">
        <v>2817</v>
      </c>
      <c r="B1215" s="66"/>
      <c r="C1215" s="66">
        <v>0</v>
      </c>
      <c r="D1215" s="66">
        <v>0</v>
      </c>
      <c r="E1215" s="95"/>
    </row>
    <row r="1216" spans="1:5" ht="24.95" customHeight="1" x14ac:dyDescent="0.15">
      <c r="A1216" s="78" t="s">
        <v>2818</v>
      </c>
      <c r="B1216" s="66">
        <v>671</v>
      </c>
      <c r="C1216" s="66">
        <v>1022</v>
      </c>
      <c r="D1216" s="66">
        <v>1022</v>
      </c>
      <c r="E1216" s="95">
        <f>D1216/C1216*100</f>
        <v>100</v>
      </c>
    </row>
    <row r="1217" spans="1:5" ht="24.95" customHeight="1" x14ac:dyDescent="0.15">
      <c r="A1217" s="79" t="s">
        <v>2819</v>
      </c>
      <c r="B1217" s="66"/>
      <c r="C1217" s="66">
        <v>0</v>
      </c>
      <c r="D1217" s="66">
        <v>0</v>
      </c>
      <c r="E1217" s="95"/>
    </row>
    <row r="1218" spans="1:5" ht="24.95" customHeight="1" x14ac:dyDescent="0.15">
      <c r="A1218" s="79" t="s">
        <v>2820</v>
      </c>
      <c r="B1218" s="66">
        <v>78</v>
      </c>
      <c r="C1218" s="66">
        <v>81</v>
      </c>
      <c r="D1218" s="66">
        <v>81</v>
      </c>
      <c r="E1218" s="95">
        <f>D1218/C1218*100</f>
        <v>100</v>
      </c>
    </row>
    <row r="1219" spans="1:5" ht="24.95" customHeight="1" x14ac:dyDescent="0.15">
      <c r="A1219" s="79" t="s">
        <v>2821</v>
      </c>
      <c r="B1219" s="66"/>
      <c r="C1219" s="66">
        <v>0</v>
      </c>
      <c r="D1219" s="66">
        <v>0</v>
      </c>
      <c r="E1219" s="95"/>
    </row>
    <row r="1220" spans="1:5" ht="24.95" customHeight="1" x14ac:dyDescent="0.15">
      <c r="A1220" s="79" t="s">
        <v>2822</v>
      </c>
      <c r="B1220" s="66">
        <v>180</v>
      </c>
      <c r="C1220" s="66">
        <v>171</v>
      </c>
      <c r="D1220" s="66">
        <v>171</v>
      </c>
      <c r="E1220" s="95">
        <f>D1220/C1220*100</f>
        <v>100</v>
      </c>
    </row>
    <row r="1221" spans="1:5" ht="24.95" customHeight="1" x14ac:dyDescent="0.15">
      <c r="A1221" s="79" t="s">
        <v>2823</v>
      </c>
      <c r="B1221" s="66"/>
      <c r="C1221" s="66">
        <v>0</v>
      </c>
      <c r="D1221" s="66">
        <v>0</v>
      </c>
      <c r="E1221" s="95"/>
    </row>
    <row r="1222" spans="1:5" ht="24.95" customHeight="1" x14ac:dyDescent="0.15">
      <c r="A1222" s="79" t="s">
        <v>2824</v>
      </c>
      <c r="B1222" s="66"/>
      <c r="C1222" s="66">
        <v>0</v>
      </c>
      <c r="D1222" s="66">
        <v>0</v>
      </c>
      <c r="E1222" s="95"/>
    </row>
    <row r="1223" spans="1:5" ht="24.95" customHeight="1" x14ac:dyDescent="0.15">
      <c r="A1223" s="79" t="s">
        <v>2825</v>
      </c>
      <c r="B1223" s="66"/>
      <c r="C1223" s="66">
        <v>0</v>
      </c>
      <c r="D1223" s="66">
        <v>0</v>
      </c>
      <c r="E1223" s="95"/>
    </row>
    <row r="1224" spans="1:5" ht="24.95" customHeight="1" x14ac:dyDescent="0.15">
      <c r="A1224" s="79" t="s">
        <v>2826</v>
      </c>
      <c r="B1224" s="66">
        <v>413</v>
      </c>
      <c r="C1224" s="66">
        <v>450</v>
      </c>
      <c r="D1224" s="66">
        <v>450</v>
      </c>
      <c r="E1224" s="95">
        <f>D1224/C1224*100</f>
        <v>100</v>
      </c>
    </row>
    <row r="1225" spans="1:5" ht="24.95" customHeight="1" x14ac:dyDescent="0.15">
      <c r="A1225" s="79" t="s">
        <v>2827</v>
      </c>
      <c r="B1225" s="66"/>
      <c r="C1225" s="66">
        <v>0</v>
      </c>
      <c r="D1225" s="66">
        <v>0</v>
      </c>
      <c r="E1225" s="95"/>
    </row>
    <row r="1226" spans="1:5" ht="24.95" customHeight="1" x14ac:dyDescent="0.15">
      <c r="A1226" s="79" t="s">
        <v>2828</v>
      </c>
      <c r="B1226" s="66"/>
      <c r="C1226" s="66">
        <v>0</v>
      </c>
      <c r="D1226" s="66">
        <v>0</v>
      </c>
      <c r="E1226" s="95"/>
    </row>
    <row r="1227" spans="1:5" ht="24.95" customHeight="1" x14ac:dyDescent="0.15">
      <c r="A1227" s="79" t="s">
        <v>2829</v>
      </c>
      <c r="B1227" s="66"/>
      <c r="C1227" s="66">
        <v>0</v>
      </c>
      <c r="D1227" s="66">
        <v>0</v>
      </c>
      <c r="E1227" s="95"/>
    </row>
    <row r="1228" spans="1:5" ht="24.95" customHeight="1" x14ac:dyDescent="0.15">
      <c r="A1228" s="79" t="s">
        <v>2830</v>
      </c>
      <c r="B1228" s="66"/>
      <c r="C1228" s="66">
        <v>0</v>
      </c>
      <c r="D1228" s="66">
        <v>0</v>
      </c>
      <c r="E1228" s="95"/>
    </row>
    <row r="1229" spans="1:5" ht="24.95" customHeight="1" x14ac:dyDescent="0.15">
      <c r="A1229" s="79" t="s">
        <v>2831</v>
      </c>
      <c r="B1229" s="66"/>
      <c r="C1229" s="66">
        <v>0</v>
      </c>
      <c r="D1229" s="66">
        <v>0</v>
      </c>
      <c r="E1229" s="95"/>
    </row>
    <row r="1230" spans="1:5" ht="24.95" customHeight="1" x14ac:dyDescent="0.15">
      <c r="A1230" s="79" t="s">
        <v>2832</v>
      </c>
      <c r="B1230" s="66"/>
      <c r="C1230" s="66">
        <v>320</v>
      </c>
      <c r="D1230" s="66">
        <v>320</v>
      </c>
      <c r="E1230" s="95">
        <f>D1230/C1230*100</f>
        <v>100</v>
      </c>
    </row>
    <row r="1231" spans="1:5" ht="24.95" customHeight="1" x14ac:dyDescent="0.15">
      <c r="A1231" s="78" t="s">
        <v>2833</v>
      </c>
      <c r="B1231" s="66">
        <v>0</v>
      </c>
      <c r="C1231" s="66">
        <v>0</v>
      </c>
      <c r="D1231" s="66">
        <v>0</v>
      </c>
      <c r="E1231" s="95"/>
    </row>
    <row r="1232" spans="1:5" ht="24.95" customHeight="1" x14ac:dyDescent="0.15">
      <c r="A1232" s="79" t="s">
        <v>2834</v>
      </c>
      <c r="B1232" s="66"/>
      <c r="C1232" s="66">
        <v>0</v>
      </c>
      <c r="D1232" s="66">
        <v>0</v>
      </c>
      <c r="E1232" s="95"/>
    </row>
    <row r="1233" spans="1:5" ht="24.95" customHeight="1" x14ac:dyDescent="0.15">
      <c r="A1233" s="104" t="s">
        <v>1264</v>
      </c>
      <c r="B1233" s="66">
        <v>24547</v>
      </c>
      <c r="C1233" s="66">
        <v>15134</v>
      </c>
      <c r="D1233" s="66">
        <v>14650</v>
      </c>
      <c r="E1233" s="95">
        <f>D1233/C1233*100</f>
        <v>96.80190299986785</v>
      </c>
    </row>
    <row r="1234" spans="1:5" ht="24.95" customHeight="1" x14ac:dyDescent="0.15">
      <c r="A1234" s="78" t="s">
        <v>2835</v>
      </c>
      <c r="B1234" s="66">
        <v>0</v>
      </c>
      <c r="C1234" s="66">
        <v>532</v>
      </c>
      <c r="D1234" s="66">
        <v>532</v>
      </c>
      <c r="E1234" s="95">
        <f>D1234/C1234*100</f>
        <v>100</v>
      </c>
    </row>
    <row r="1235" spans="1:5" ht="24.95" customHeight="1" x14ac:dyDescent="0.15">
      <c r="A1235" s="79" t="s">
        <v>2836</v>
      </c>
      <c r="B1235" s="66"/>
      <c r="C1235" s="66">
        <v>0</v>
      </c>
      <c r="D1235" s="66">
        <v>0</v>
      </c>
      <c r="E1235" s="95"/>
    </row>
    <row r="1236" spans="1:5" ht="24.95" customHeight="1" x14ac:dyDescent="0.15">
      <c r="A1236" s="79" t="s">
        <v>2837</v>
      </c>
      <c r="B1236" s="66"/>
      <c r="C1236" s="66">
        <v>0</v>
      </c>
      <c r="D1236" s="66">
        <v>0</v>
      </c>
      <c r="E1236" s="95"/>
    </row>
    <row r="1237" spans="1:5" ht="24.95" customHeight="1" x14ac:dyDescent="0.15">
      <c r="A1237" s="79" t="s">
        <v>2838</v>
      </c>
      <c r="B1237" s="66"/>
      <c r="C1237" s="66">
        <v>134</v>
      </c>
      <c r="D1237" s="66">
        <v>134</v>
      </c>
      <c r="E1237" s="95">
        <f>D1237/C1237*100</f>
        <v>100</v>
      </c>
    </row>
    <row r="1238" spans="1:5" ht="24.95" customHeight="1" x14ac:dyDescent="0.15">
      <c r="A1238" s="79" t="s">
        <v>2839</v>
      </c>
      <c r="B1238" s="66"/>
      <c r="C1238" s="66">
        <v>0</v>
      </c>
      <c r="D1238" s="66">
        <v>0</v>
      </c>
      <c r="E1238" s="95"/>
    </row>
    <row r="1239" spans="1:5" ht="24.95" customHeight="1" x14ac:dyDescent="0.15">
      <c r="A1239" s="79" t="s">
        <v>2840</v>
      </c>
      <c r="B1239" s="66"/>
      <c r="C1239" s="66">
        <v>0</v>
      </c>
      <c r="D1239" s="66">
        <v>0</v>
      </c>
      <c r="E1239" s="95"/>
    </row>
    <row r="1240" spans="1:5" ht="24.95" customHeight="1" x14ac:dyDescent="0.15">
      <c r="A1240" s="79" t="s">
        <v>2841</v>
      </c>
      <c r="B1240" s="66"/>
      <c r="C1240" s="66">
        <v>0</v>
      </c>
      <c r="D1240" s="66">
        <v>0</v>
      </c>
      <c r="E1240" s="95"/>
    </row>
    <row r="1241" spans="1:5" ht="24.95" customHeight="1" x14ac:dyDescent="0.15">
      <c r="A1241" s="79" t="s">
        <v>2842</v>
      </c>
      <c r="B1241" s="66"/>
      <c r="C1241" s="66">
        <v>0</v>
      </c>
      <c r="D1241" s="66">
        <v>0</v>
      </c>
      <c r="E1241" s="95"/>
    </row>
    <row r="1242" spans="1:5" ht="24.95" customHeight="1" x14ac:dyDescent="0.15">
      <c r="A1242" s="79" t="s">
        <v>2843</v>
      </c>
      <c r="B1242" s="66"/>
      <c r="C1242" s="66">
        <v>398</v>
      </c>
      <c r="D1242" s="66">
        <v>398</v>
      </c>
      <c r="E1242" s="95">
        <f>D1242/C1242*100</f>
        <v>100</v>
      </c>
    </row>
    <row r="1243" spans="1:5" ht="24.95" customHeight="1" x14ac:dyDescent="0.15">
      <c r="A1243" s="78" t="s">
        <v>2844</v>
      </c>
      <c r="B1243" s="66">
        <v>12651</v>
      </c>
      <c r="C1243" s="66">
        <v>12734</v>
      </c>
      <c r="D1243" s="66">
        <v>12734</v>
      </c>
      <c r="E1243" s="95">
        <f>D1243/C1243*100</f>
        <v>100</v>
      </c>
    </row>
    <row r="1244" spans="1:5" ht="24.95" customHeight="1" x14ac:dyDescent="0.15">
      <c r="A1244" s="79" t="s">
        <v>2845</v>
      </c>
      <c r="B1244" s="66">
        <v>12651</v>
      </c>
      <c r="C1244" s="66">
        <v>12734</v>
      </c>
      <c r="D1244" s="66">
        <v>12734</v>
      </c>
      <c r="E1244" s="95">
        <f>D1244/C1244*100</f>
        <v>100</v>
      </c>
    </row>
    <row r="1245" spans="1:5" ht="24.95" customHeight="1" x14ac:dyDescent="0.15">
      <c r="A1245" s="79" t="s">
        <v>2846</v>
      </c>
      <c r="B1245" s="66"/>
      <c r="C1245" s="66">
        <v>0</v>
      </c>
      <c r="D1245" s="66">
        <v>0</v>
      </c>
      <c r="E1245" s="95"/>
    </row>
    <row r="1246" spans="1:5" ht="24.95" customHeight="1" x14ac:dyDescent="0.15">
      <c r="A1246" s="79" t="s">
        <v>2847</v>
      </c>
      <c r="B1246" s="66"/>
      <c r="C1246" s="66">
        <v>0</v>
      </c>
      <c r="D1246" s="66">
        <v>0</v>
      </c>
      <c r="E1246" s="95"/>
    </row>
    <row r="1247" spans="1:5" ht="24.95" customHeight="1" x14ac:dyDescent="0.15">
      <c r="A1247" s="78" t="s">
        <v>2848</v>
      </c>
      <c r="B1247" s="66">
        <v>11896</v>
      </c>
      <c r="C1247" s="66">
        <v>1868</v>
      </c>
      <c r="D1247" s="66">
        <v>1384</v>
      </c>
      <c r="E1247" s="95">
        <f>D1247/C1247*100</f>
        <v>74.08993576017131</v>
      </c>
    </row>
    <row r="1248" spans="1:5" ht="24.95" customHeight="1" x14ac:dyDescent="0.15">
      <c r="A1248" s="79" t="s">
        <v>2849</v>
      </c>
      <c r="B1248" s="66"/>
      <c r="C1248" s="66">
        <v>0</v>
      </c>
      <c r="D1248" s="66">
        <v>0</v>
      </c>
      <c r="E1248" s="95"/>
    </row>
    <row r="1249" spans="1:5" ht="24.95" customHeight="1" x14ac:dyDescent="0.15">
      <c r="A1249" s="79" t="s">
        <v>2850</v>
      </c>
      <c r="B1249" s="66">
        <v>11896</v>
      </c>
      <c r="C1249" s="66">
        <v>1840</v>
      </c>
      <c r="D1249" s="66">
        <v>1356</v>
      </c>
      <c r="E1249" s="95">
        <f>D1249/C1249*100</f>
        <v>73.69565217391305</v>
      </c>
    </row>
    <row r="1250" spans="1:5" ht="24.95" customHeight="1" x14ac:dyDescent="0.15">
      <c r="A1250" s="79" t="s">
        <v>2851</v>
      </c>
      <c r="B1250" s="66"/>
      <c r="C1250" s="66">
        <v>28</v>
      </c>
      <c r="D1250" s="66">
        <v>28</v>
      </c>
      <c r="E1250" s="95">
        <f>D1250/C1250*100</f>
        <v>100</v>
      </c>
    </row>
    <row r="1251" spans="1:5" ht="24.95" customHeight="1" x14ac:dyDescent="0.15">
      <c r="A1251" s="104" t="s">
        <v>1282</v>
      </c>
      <c r="B1251" s="66">
        <v>0</v>
      </c>
      <c r="C1251" s="66">
        <v>2</v>
      </c>
      <c r="D1251" s="66">
        <v>2</v>
      </c>
      <c r="E1251" s="95">
        <f>D1251/C1251*100</f>
        <v>100</v>
      </c>
    </row>
    <row r="1252" spans="1:5" ht="24.95" customHeight="1" x14ac:dyDescent="0.15">
      <c r="A1252" s="78" t="s">
        <v>2852</v>
      </c>
      <c r="B1252" s="66">
        <v>0</v>
      </c>
      <c r="C1252" s="66">
        <v>2</v>
      </c>
      <c r="D1252" s="66">
        <v>2</v>
      </c>
      <c r="E1252" s="95">
        <f>D1252/C1252*100</f>
        <v>100</v>
      </c>
    </row>
    <row r="1253" spans="1:5" ht="24.95" customHeight="1" x14ac:dyDescent="0.15">
      <c r="A1253" s="79" t="s">
        <v>2853</v>
      </c>
      <c r="B1253" s="66"/>
      <c r="C1253" s="66">
        <v>0</v>
      </c>
      <c r="D1253" s="66">
        <v>0</v>
      </c>
      <c r="E1253" s="95"/>
    </row>
    <row r="1254" spans="1:5" ht="24.95" customHeight="1" x14ac:dyDescent="0.15">
      <c r="A1254" s="79" t="s">
        <v>2854</v>
      </c>
      <c r="B1254" s="66"/>
      <c r="C1254" s="66">
        <v>0</v>
      </c>
      <c r="D1254" s="66">
        <v>0</v>
      </c>
      <c r="E1254" s="95"/>
    </row>
    <row r="1255" spans="1:5" ht="24.95" customHeight="1" x14ac:dyDescent="0.15">
      <c r="A1255" s="79" t="s">
        <v>2855</v>
      </c>
      <c r="B1255" s="66"/>
      <c r="C1255" s="66">
        <v>0</v>
      </c>
      <c r="D1255" s="66">
        <v>0</v>
      </c>
      <c r="E1255" s="95"/>
    </row>
    <row r="1256" spans="1:5" ht="24.95" customHeight="1" x14ac:dyDescent="0.15">
      <c r="A1256" s="79" t="s">
        <v>2856</v>
      </c>
      <c r="B1256" s="66"/>
      <c r="C1256" s="66">
        <v>0</v>
      </c>
      <c r="D1256" s="66">
        <v>0</v>
      </c>
      <c r="E1256" s="95"/>
    </row>
    <row r="1257" spans="1:5" ht="24.95" customHeight="1" x14ac:dyDescent="0.15">
      <c r="A1257" s="79" t="s">
        <v>2857</v>
      </c>
      <c r="B1257" s="66"/>
      <c r="C1257" s="66">
        <v>0</v>
      </c>
      <c r="D1257" s="66">
        <v>0</v>
      </c>
      <c r="E1257" s="95"/>
    </row>
    <row r="1258" spans="1:5" ht="24.95" customHeight="1" x14ac:dyDescent="0.15">
      <c r="A1258" s="79" t="s">
        <v>2858</v>
      </c>
      <c r="B1258" s="66"/>
      <c r="C1258" s="66">
        <v>0</v>
      </c>
      <c r="D1258" s="66">
        <v>0</v>
      </c>
      <c r="E1258" s="95"/>
    </row>
    <row r="1259" spans="1:5" ht="24.95" customHeight="1" x14ac:dyDescent="0.15">
      <c r="A1259" s="79" t="s">
        <v>2859</v>
      </c>
      <c r="B1259" s="66"/>
      <c r="C1259" s="66">
        <v>0</v>
      </c>
      <c r="D1259" s="66">
        <v>0</v>
      </c>
      <c r="E1259" s="95"/>
    </row>
    <row r="1260" spans="1:5" ht="24.95" customHeight="1" x14ac:dyDescent="0.15">
      <c r="A1260" s="79" t="s">
        <v>2860</v>
      </c>
      <c r="B1260" s="66"/>
      <c r="C1260" s="66">
        <v>0</v>
      </c>
      <c r="D1260" s="66">
        <v>0</v>
      </c>
      <c r="E1260" s="95"/>
    </row>
    <row r="1261" spans="1:5" ht="24.95" customHeight="1" x14ac:dyDescent="0.15">
      <c r="A1261" s="79" t="s">
        <v>2861</v>
      </c>
      <c r="B1261" s="66"/>
      <c r="C1261" s="66">
        <v>0</v>
      </c>
      <c r="D1261" s="66">
        <v>0</v>
      </c>
      <c r="E1261" s="95"/>
    </row>
    <row r="1262" spans="1:5" ht="24.95" customHeight="1" x14ac:dyDescent="0.15">
      <c r="A1262" s="79" t="s">
        <v>2862</v>
      </c>
      <c r="B1262" s="66"/>
      <c r="C1262" s="66">
        <v>0</v>
      </c>
      <c r="D1262" s="66">
        <v>0</v>
      </c>
      <c r="E1262" s="95"/>
    </row>
    <row r="1263" spans="1:5" ht="24.95" customHeight="1" x14ac:dyDescent="0.15">
      <c r="A1263" s="79" t="s">
        <v>2863</v>
      </c>
      <c r="B1263" s="66"/>
      <c r="C1263" s="66">
        <v>0</v>
      </c>
      <c r="D1263" s="66">
        <v>0</v>
      </c>
      <c r="E1263" s="95"/>
    </row>
    <row r="1264" spans="1:5" ht="24.95" customHeight="1" x14ac:dyDescent="0.15">
      <c r="A1264" s="79" t="s">
        <v>2864</v>
      </c>
      <c r="B1264" s="66"/>
      <c r="C1264" s="66">
        <v>0</v>
      </c>
      <c r="D1264" s="66">
        <v>0</v>
      </c>
      <c r="E1264" s="95"/>
    </row>
    <row r="1265" spans="1:5" ht="24.95" customHeight="1" x14ac:dyDescent="0.15">
      <c r="A1265" s="79" t="s">
        <v>2865</v>
      </c>
      <c r="B1265" s="66"/>
      <c r="C1265" s="66">
        <v>0</v>
      </c>
      <c r="D1265" s="66">
        <v>0</v>
      </c>
      <c r="E1265" s="95"/>
    </row>
    <row r="1266" spans="1:5" ht="24.95" customHeight="1" x14ac:dyDescent="0.15">
      <c r="A1266" s="79" t="s">
        <v>2866</v>
      </c>
      <c r="B1266" s="66"/>
      <c r="C1266" s="66">
        <v>2</v>
      </c>
      <c r="D1266" s="66">
        <v>2</v>
      </c>
      <c r="E1266" s="95">
        <f>D1266/C1266*100</f>
        <v>100</v>
      </c>
    </row>
    <row r="1267" spans="1:5" ht="24.95" customHeight="1" x14ac:dyDescent="0.15">
      <c r="A1267" s="78" t="s">
        <v>2867</v>
      </c>
      <c r="B1267" s="66">
        <v>0</v>
      </c>
      <c r="C1267" s="66">
        <v>0</v>
      </c>
      <c r="D1267" s="66">
        <v>0</v>
      </c>
      <c r="E1267" s="95"/>
    </row>
    <row r="1268" spans="1:5" ht="24.95" customHeight="1" x14ac:dyDescent="0.15">
      <c r="A1268" s="79" t="s">
        <v>2868</v>
      </c>
      <c r="B1268" s="66"/>
      <c r="C1268" s="66">
        <v>0</v>
      </c>
      <c r="D1268" s="66">
        <v>0</v>
      </c>
      <c r="E1268" s="95"/>
    </row>
    <row r="1269" spans="1:5" ht="24.95" customHeight="1" x14ac:dyDescent="0.15">
      <c r="A1269" s="79" t="s">
        <v>2869</v>
      </c>
      <c r="B1269" s="66"/>
      <c r="C1269" s="66">
        <v>0</v>
      </c>
      <c r="D1269" s="66">
        <v>0</v>
      </c>
      <c r="E1269" s="95"/>
    </row>
    <row r="1270" spans="1:5" ht="24.95" customHeight="1" x14ac:dyDescent="0.15">
      <c r="A1270" s="79" t="s">
        <v>2870</v>
      </c>
      <c r="B1270" s="66"/>
      <c r="C1270" s="66">
        <v>0</v>
      </c>
      <c r="D1270" s="66">
        <v>0</v>
      </c>
      <c r="E1270" s="95"/>
    </row>
    <row r="1271" spans="1:5" ht="24.95" customHeight="1" x14ac:dyDescent="0.15">
      <c r="A1271" s="79" t="s">
        <v>2871</v>
      </c>
      <c r="B1271" s="66"/>
      <c r="C1271" s="66">
        <v>0</v>
      </c>
      <c r="D1271" s="66">
        <v>0</v>
      </c>
      <c r="E1271" s="95"/>
    </row>
    <row r="1272" spans="1:5" ht="24.95" customHeight="1" x14ac:dyDescent="0.15">
      <c r="A1272" s="79" t="s">
        <v>2872</v>
      </c>
      <c r="B1272" s="66"/>
      <c r="C1272" s="66">
        <v>0</v>
      </c>
      <c r="D1272" s="66">
        <v>0</v>
      </c>
      <c r="E1272" s="95"/>
    </row>
    <row r="1273" spans="1:5" ht="24.95" customHeight="1" x14ac:dyDescent="0.15">
      <c r="A1273" s="79" t="s">
        <v>2873</v>
      </c>
      <c r="B1273" s="66"/>
      <c r="C1273" s="66">
        <v>0</v>
      </c>
      <c r="D1273" s="66">
        <v>0</v>
      </c>
      <c r="E1273" s="95"/>
    </row>
    <row r="1274" spans="1:5" ht="24.95" customHeight="1" x14ac:dyDescent="0.15">
      <c r="A1274" s="79" t="s">
        <v>2874</v>
      </c>
      <c r="B1274" s="66"/>
      <c r="C1274" s="66">
        <v>0</v>
      </c>
      <c r="D1274" s="66">
        <v>0</v>
      </c>
      <c r="E1274" s="95"/>
    </row>
    <row r="1275" spans="1:5" ht="24.95" customHeight="1" x14ac:dyDescent="0.15">
      <c r="A1275" s="79" t="s">
        <v>2875</v>
      </c>
      <c r="B1275" s="66"/>
      <c r="C1275" s="66">
        <v>0</v>
      </c>
      <c r="D1275" s="66">
        <v>0</v>
      </c>
      <c r="E1275" s="95"/>
    </row>
    <row r="1276" spans="1:5" ht="24.95" customHeight="1" x14ac:dyDescent="0.15">
      <c r="A1276" s="79" t="s">
        <v>2876</v>
      </c>
      <c r="B1276" s="66"/>
      <c r="C1276" s="66">
        <v>0</v>
      </c>
      <c r="D1276" s="66">
        <v>0</v>
      </c>
      <c r="E1276" s="95"/>
    </row>
    <row r="1277" spans="1:5" ht="24.95" customHeight="1" x14ac:dyDescent="0.15">
      <c r="A1277" s="79" t="s">
        <v>2877</v>
      </c>
      <c r="B1277" s="66"/>
      <c r="C1277" s="66">
        <v>0</v>
      </c>
      <c r="D1277" s="66">
        <v>0</v>
      </c>
      <c r="E1277" s="95"/>
    </row>
    <row r="1278" spans="1:5" ht="24.95" customHeight="1" x14ac:dyDescent="0.15">
      <c r="A1278" s="79" t="s">
        <v>2878</v>
      </c>
      <c r="B1278" s="66"/>
      <c r="C1278" s="66">
        <v>0</v>
      </c>
      <c r="D1278" s="66">
        <v>0</v>
      </c>
      <c r="E1278" s="95"/>
    </row>
    <row r="1279" spans="1:5" ht="24.95" customHeight="1" x14ac:dyDescent="0.15">
      <c r="A1279" s="79" t="s">
        <v>2879</v>
      </c>
      <c r="B1279" s="66"/>
      <c r="C1279" s="66">
        <v>0</v>
      </c>
      <c r="D1279" s="66">
        <v>0</v>
      </c>
      <c r="E1279" s="95"/>
    </row>
    <row r="1280" spans="1:5" ht="24.95" customHeight="1" x14ac:dyDescent="0.15">
      <c r="A1280" s="79" t="s">
        <v>2880</v>
      </c>
      <c r="B1280" s="66"/>
      <c r="C1280" s="66">
        <v>0</v>
      </c>
      <c r="D1280" s="66">
        <v>0</v>
      </c>
      <c r="E1280" s="95"/>
    </row>
    <row r="1281" spans="1:5" ht="24.95" customHeight="1" x14ac:dyDescent="0.15">
      <c r="A1281" s="78" t="s">
        <v>2881</v>
      </c>
      <c r="B1281" s="66">
        <v>0</v>
      </c>
      <c r="C1281" s="66">
        <v>0</v>
      </c>
      <c r="D1281" s="66">
        <v>0</v>
      </c>
      <c r="E1281" s="95"/>
    </row>
    <row r="1282" spans="1:5" ht="24.95" customHeight="1" x14ac:dyDescent="0.15">
      <c r="A1282" s="79" t="s">
        <v>2882</v>
      </c>
      <c r="B1282" s="66"/>
      <c r="C1282" s="66">
        <v>0</v>
      </c>
      <c r="D1282" s="66">
        <v>0</v>
      </c>
      <c r="E1282" s="95"/>
    </row>
    <row r="1283" spans="1:5" ht="24.95" customHeight="1" x14ac:dyDescent="0.15">
      <c r="A1283" s="79" t="s">
        <v>2883</v>
      </c>
      <c r="B1283" s="66"/>
      <c r="C1283" s="66">
        <v>0</v>
      </c>
      <c r="D1283" s="66">
        <v>0</v>
      </c>
      <c r="E1283" s="95"/>
    </row>
    <row r="1284" spans="1:5" ht="24.95" customHeight="1" x14ac:dyDescent="0.15">
      <c r="A1284" s="79" t="s">
        <v>2884</v>
      </c>
      <c r="B1284" s="66"/>
      <c r="C1284" s="66">
        <v>0</v>
      </c>
      <c r="D1284" s="66">
        <v>0</v>
      </c>
      <c r="E1284" s="95"/>
    </row>
    <row r="1285" spans="1:5" ht="24.95" customHeight="1" x14ac:dyDescent="0.15">
      <c r="A1285" s="79" t="s">
        <v>2885</v>
      </c>
      <c r="B1285" s="66"/>
      <c r="C1285" s="66">
        <v>0</v>
      </c>
      <c r="D1285" s="66">
        <v>0</v>
      </c>
      <c r="E1285" s="95"/>
    </row>
    <row r="1286" spans="1:5" ht="24.95" customHeight="1" x14ac:dyDescent="0.15">
      <c r="A1286" s="78" t="s">
        <v>2886</v>
      </c>
      <c r="B1286" s="66">
        <v>0</v>
      </c>
      <c r="C1286" s="66">
        <v>0</v>
      </c>
      <c r="D1286" s="66">
        <v>0</v>
      </c>
      <c r="E1286" s="95"/>
    </row>
    <row r="1287" spans="1:5" ht="24.95" customHeight="1" x14ac:dyDescent="0.15">
      <c r="A1287" s="79" t="s">
        <v>2887</v>
      </c>
      <c r="B1287" s="66"/>
      <c r="C1287" s="66">
        <v>0</v>
      </c>
      <c r="D1287" s="66">
        <v>0</v>
      </c>
      <c r="E1287" s="95"/>
    </row>
    <row r="1288" spans="1:5" ht="24.95" customHeight="1" x14ac:dyDescent="0.15">
      <c r="A1288" s="79" t="s">
        <v>2888</v>
      </c>
      <c r="B1288" s="66"/>
      <c r="C1288" s="66">
        <v>0</v>
      </c>
      <c r="D1288" s="66">
        <v>0</v>
      </c>
      <c r="E1288" s="95"/>
    </row>
    <row r="1289" spans="1:5" ht="24.95" customHeight="1" x14ac:dyDescent="0.15">
      <c r="A1289" s="79" t="s">
        <v>2889</v>
      </c>
      <c r="B1289" s="66"/>
      <c r="C1289" s="66">
        <v>0</v>
      </c>
      <c r="D1289" s="66">
        <v>0</v>
      </c>
      <c r="E1289" s="95"/>
    </row>
    <row r="1290" spans="1:5" ht="24.95" customHeight="1" x14ac:dyDescent="0.15">
      <c r="A1290" s="79" t="s">
        <v>2890</v>
      </c>
      <c r="B1290" s="66"/>
      <c r="C1290" s="66">
        <v>0</v>
      </c>
      <c r="D1290" s="66">
        <v>0</v>
      </c>
      <c r="E1290" s="95"/>
    </row>
    <row r="1291" spans="1:5" ht="24.95" customHeight="1" x14ac:dyDescent="0.15">
      <c r="A1291" s="79" t="s">
        <v>2891</v>
      </c>
      <c r="B1291" s="66"/>
      <c r="C1291" s="66">
        <v>0</v>
      </c>
      <c r="D1291" s="66">
        <v>0</v>
      </c>
      <c r="E1291" s="95"/>
    </row>
    <row r="1292" spans="1:5" ht="24.95" customHeight="1" x14ac:dyDescent="0.15">
      <c r="A1292" s="78" t="s">
        <v>2892</v>
      </c>
      <c r="B1292" s="66">
        <v>0</v>
      </c>
      <c r="C1292" s="66">
        <v>0</v>
      </c>
      <c r="D1292" s="66">
        <v>0</v>
      </c>
      <c r="E1292" s="95"/>
    </row>
    <row r="1293" spans="1:5" ht="24.95" customHeight="1" x14ac:dyDescent="0.15">
      <c r="A1293" s="79" t="s">
        <v>2893</v>
      </c>
      <c r="B1293" s="66"/>
      <c r="C1293" s="66">
        <v>0</v>
      </c>
      <c r="D1293" s="66">
        <v>0</v>
      </c>
      <c r="E1293" s="95"/>
    </row>
    <row r="1294" spans="1:5" ht="24.95" customHeight="1" x14ac:dyDescent="0.15">
      <c r="A1294" s="79" t="s">
        <v>2894</v>
      </c>
      <c r="B1294" s="66"/>
      <c r="C1294" s="66">
        <v>0</v>
      </c>
      <c r="D1294" s="66">
        <v>0</v>
      </c>
      <c r="E1294" s="95"/>
    </row>
    <row r="1295" spans="1:5" ht="24.95" customHeight="1" x14ac:dyDescent="0.15">
      <c r="A1295" s="79" t="s">
        <v>2895</v>
      </c>
      <c r="B1295" s="66"/>
      <c r="C1295" s="66">
        <v>0</v>
      </c>
      <c r="D1295" s="66">
        <v>0</v>
      </c>
      <c r="E1295" s="95"/>
    </row>
    <row r="1296" spans="1:5" ht="24.95" customHeight="1" x14ac:dyDescent="0.15">
      <c r="A1296" s="79" t="s">
        <v>2896</v>
      </c>
      <c r="B1296" s="66"/>
      <c r="C1296" s="66">
        <v>0</v>
      </c>
      <c r="D1296" s="66">
        <v>0</v>
      </c>
      <c r="E1296" s="95"/>
    </row>
    <row r="1297" spans="1:5" ht="24.95" customHeight="1" x14ac:dyDescent="0.15">
      <c r="A1297" s="79" t="s">
        <v>2897</v>
      </c>
      <c r="B1297" s="66"/>
      <c r="C1297" s="66">
        <v>0</v>
      </c>
      <c r="D1297" s="66">
        <v>0</v>
      </c>
      <c r="E1297" s="95"/>
    </row>
    <row r="1298" spans="1:5" ht="24.95" customHeight="1" x14ac:dyDescent="0.15">
      <c r="A1298" s="79" t="s">
        <v>2898</v>
      </c>
      <c r="B1298" s="66"/>
      <c r="C1298" s="66">
        <v>0</v>
      </c>
      <c r="D1298" s="66">
        <v>0</v>
      </c>
      <c r="E1298" s="95"/>
    </row>
    <row r="1299" spans="1:5" ht="24.95" customHeight="1" x14ac:dyDescent="0.15">
      <c r="A1299" s="79" t="s">
        <v>2899</v>
      </c>
      <c r="B1299" s="66"/>
      <c r="C1299" s="66">
        <v>0</v>
      </c>
      <c r="D1299" s="66">
        <v>0</v>
      </c>
      <c r="E1299" s="95"/>
    </row>
    <row r="1300" spans="1:5" ht="24.95" customHeight="1" x14ac:dyDescent="0.15">
      <c r="A1300" s="79" t="s">
        <v>2900</v>
      </c>
      <c r="B1300" s="66"/>
      <c r="C1300" s="66">
        <v>0</v>
      </c>
      <c r="D1300" s="66">
        <v>0</v>
      </c>
      <c r="E1300" s="95"/>
    </row>
    <row r="1301" spans="1:5" ht="24.95" customHeight="1" x14ac:dyDescent="0.15">
      <c r="A1301" s="79" t="s">
        <v>2901</v>
      </c>
      <c r="B1301" s="66"/>
      <c r="C1301" s="66">
        <v>0</v>
      </c>
      <c r="D1301" s="66">
        <v>0</v>
      </c>
      <c r="E1301" s="95"/>
    </row>
    <row r="1302" spans="1:5" ht="24.95" customHeight="1" x14ac:dyDescent="0.15">
      <c r="A1302" s="79" t="s">
        <v>2902</v>
      </c>
      <c r="B1302" s="66"/>
      <c r="C1302" s="66">
        <v>0</v>
      </c>
      <c r="D1302" s="66">
        <v>0</v>
      </c>
      <c r="E1302" s="95"/>
    </row>
    <row r="1303" spans="1:5" ht="24.95" customHeight="1" x14ac:dyDescent="0.15">
      <c r="A1303" s="79" t="s">
        <v>2903</v>
      </c>
      <c r="B1303" s="66"/>
      <c r="C1303" s="66">
        <v>0</v>
      </c>
      <c r="D1303" s="66">
        <v>0</v>
      </c>
      <c r="E1303" s="95"/>
    </row>
    <row r="1304" spans="1:5" ht="24.95" customHeight="1" x14ac:dyDescent="0.15">
      <c r="A1304" s="104" t="s">
        <v>1335</v>
      </c>
      <c r="B1304" s="66">
        <v>1559</v>
      </c>
      <c r="C1304" s="66">
        <v>4377</v>
      </c>
      <c r="D1304" s="66">
        <v>4297</v>
      </c>
      <c r="E1304" s="95">
        <f>D1304/C1304*100</f>
        <v>98.17226410783641</v>
      </c>
    </row>
    <row r="1305" spans="1:5" ht="24.95" customHeight="1" x14ac:dyDescent="0.15">
      <c r="A1305" s="78" t="s">
        <v>2904</v>
      </c>
      <c r="B1305" s="66">
        <v>866</v>
      </c>
      <c r="C1305" s="66">
        <v>1850</v>
      </c>
      <c r="D1305" s="66">
        <v>1770</v>
      </c>
      <c r="E1305" s="95">
        <f>D1305/C1305*100</f>
        <v>95.67567567567568</v>
      </c>
    </row>
    <row r="1306" spans="1:5" ht="24.95" customHeight="1" x14ac:dyDescent="0.15">
      <c r="A1306" s="79" t="s">
        <v>2905</v>
      </c>
      <c r="B1306" s="66">
        <v>794</v>
      </c>
      <c r="C1306" s="66">
        <v>869</v>
      </c>
      <c r="D1306" s="66">
        <v>869</v>
      </c>
      <c r="E1306" s="95">
        <f>D1306/C1306*100</f>
        <v>100</v>
      </c>
    </row>
    <row r="1307" spans="1:5" ht="24.95" customHeight="1" x14ac:dyDescent="0.15">
      <c r="A1307" s="79" t="s">
        <v>2906</v>
      </c>
      <c r="B1307" s="66"/>
      <c r="C1307" s="66">
        <v>0</v>
      </c>
      <c r="D1307" s="66">
        <v>0</v>
      </c>
      <c r="E1307" s="95"/>
    </row>
    <row r="1308" spans="1:5" ht="24.95" customHeight="1" x14ac:dyDescent="0.15">
      <c r="A1308" s="79" t="s">
        <v>2907</v>
      </c>
      <c r="B1308" s="66"/>
      <c r="C1308" s="66">
        <v>0</v>
      </c>
      <c r="D1308" s="66">
        <v>0</v>
      </c>
      <c r="E1308" s="95"/>
    </row>
    <row r="1309" spans="1:5" ht="24.95" customHeight="1" x14ac:dyDescent="0.15">
      <c r="A1309" s="79" t="s">
        <v>2908</v>
      </c>
      <c r="B1309" s="66"/>
      <c r="C1309" s="66">
        <v>0</v>
      </c>
      <c r="D1309" s="66">
        <v>0</v>
      </c>
      <c r="E1309" s="95"/>
    </row>
    <row r="1310" spans="1:5" ht="24.95" customHeight="1" x14ac:dyDescent="0.15">
      <c r="A1310" s="79" t="s">
        <v>2909</v>
      </c>
      <c r="B1310" s="66"/>
      <c r="C1310" s="66">
        <v>0</v>
      </c>
      <c r="D1310" s="66">
        <v>0</v>
      </c>
      <c r="E1310" s="95"/>
    </row>
    <row r="1311" spans="1:5" ht="24.95" customHeight="1" x14ac:dyDescent="0.15">
      <c r="A1311" s="79" t="s">
        <v>2910</v>
      </c>
      <c r="B1311" s="66"/>
      <c r="C1311" s="66">
        <v>782</v>
      </c>
      <c r="D1311" s="66">
        <v>782</v>
      </c>
      <c r="E1311" s="95">
        <f>D1311/C1311*100</f>
        <v>100</v>
      </c>
    </row>
    <row r="1312" spans="1:5" ht="24.95" customHeight="1" x14ac:dyDescent="0.15">
      <c r="A1312" s="79" t="s">
        <v>2911</v>
      </c>
      <c r="B1312" s="66"/>
      <c r="C1312" s="66">
        <v>0</v>
      </c>
      <c r="D1312" s="66">
        <v>0</v>
      </c>
      <c r="E1312" s="95"/>
    </row>
    <row r="1313" spans="1:5" ht="24.95" customHeight="1" x14ac:dyDescent="0.15">
      <c r="A1313" s="79" t="s">
        <v>2912</v>
      </c>
      <c r="B1313" s="66"/>
      <c r="C1313" s="66">
        <v>0</v>
      </c>
      <c r="D1313" s="66">
        <v>0</v>
      </c>
      <c r="E1313" s="95"/>
    </row>
    <row r="1314" spans="1:5" ht="24.95" customHeight="1" x14ac:dyDescent="0.15">
      <c r="A1314" s="79" t="s">
        <v>2913</v>
      </c>
      <c r="B1314" s="66"/>
      <c r="C1314" s="66">
        <v>20</v>
      </c>
      <c r="D1314" s="66">
        <v>20</v>
      </c>
      <c r="E1314" s="95">
        <f>D1314/C1314*100</f>
        <v>100</v>
      </c>
    </row>
    <row r="1315" spans="1:5" ht="24.95" customHeight="1" x14ac:dyDescent="0.15">
      <c r="A1315" s="79" t="s">
        <v>2914</v>
      </c>
      <c r="B1315" s="66">
        <v>72</v>
      </c>
      <c r="C1315" s="66">
        <v>89</v>
      </c>
      <c r="D1315" s="66">
        <v>89</v>
      </c>
      <c r="E1315" s="95">
        <f>D1315/C1315*100</f>
        <v>100</v>
      </c>
    </row>
    <row r="1316" spans="1:5" ht="24.95" customHeight="1" x14ac:dyDescent="0.15">
      <c r="A1316" s="79" t="s">
        <v>2915</v>
      </c>
      <c r="B1316" s="66"/>
      <c r="C1316" s="66">
        <v>90</v>
      </c>
      <c r="D1316" s="66">
        <v>10</v>
      </c>
      <c r="E1316" s="95">
        <f>D1316/C1316*100</f>
        <v>11.11111111111111</v>
      </c>
    </row>
    <row r="1317" spans="1:5" ht="24.95" customHeight="1" x14ac:dyDescent="0.15">
      <c r="A1317" s="78" t="s">
        <v>2916</v>
      </c>
      <c r="B1317" s="66">
        <v>200</v>
      </c>
      <c r="C1317" s="66">
        <v>434</v>
      </c>
      <c r="D1317" s="66">
        <v>434</v>
      </c>
      <c r="E1317" s="95">
        <f>D1317/C1317*100</f>
        <v>100</v>
      </c>
    </row>
    <row r="1318" spans="1:5" ht="24.95" customHeight="1" x14ac:dyDescent="0.15">
      <c r="A1318" s="79" t="s">
        <v>2917</v>
      </c>
      <c r="B1318" s="66"/>
      <c r="C1318" s="66">
        <v>90</v>
      </c>
      <c r="D1318" s="66">
        <v>90</v>
      </c>
      <c r="E1318" s="95">
        <f>D1318/C1318*100</f>
        <v>100</v>
      </c>
    </row>
    <row r="1319" spans="1:5" ht="24.95" customHeight="1" x14ac:dyDescent="0.15">
      <c r="A1319" s="79" t="s">
        <v>2918</v>
      </c>
      <c r="B1319" s="66"/>
      <c r="C1319" s="66">
        <v>0</v>
      </c>
      <c r="D1319" s="66">
        <v>0</v>
      </c>
      <c r="E1319" s="95"/>
    </row>
    <row r="1320" spans="1:5" ht="24.95" customHeight="1" x14ac:dyDescent="0.15">
      <c r="A1320" s="79" t="s">
        <v>2919</v>
      </c>
      <c r="B1320" s="66"/>
      <c r="C1320" s="66">
        <v>0</v>
      </c>
      <c r="D1320" s="66">
        <v>0</v>
      </c>
      <c r="E1320" s="95"/>
    </row>
    <row r="1321" spans="1:5" ht="24.95" customHeight="1" x14ac:dyDescent="0.15">
      <c r="A1321" s="79" t="s">
        <v>2920</v>
      </c>
      <c r="B1321" s="66"/>
      <c r="C1321" s="66">
        <v>0</v>
      </c>
      <c r="D1321" s="66">
        <v>0</v>
      </c>
      <c r="E1321" s="95"/>
    </row>
    <row r="1322" spans="1:5" ht="24.95" customHeight="1" x14ac:dyDescent="0.15">
      <c r="A1322" s="79" t="s">
        <v>2921</v>
      </c>
      <c r="B1322" s="66">
        <v>200</v>
      </c>
      <c r="C1322" s="66">
        <v>344</v>
      </c>
      <c r="D1322" s="66">
        <v>344</v>
      </c>
      <c r="E1322" s="95">
        <f>D1322/C1322*100</f>
        <v>100</v>
      </c>
    </row>
    <row r="1323" spans="1:5" ht="24.95" customHeight="1" x14ac:dyDescent="0.15">
      <c r="A1323" s="78" t="s">
        <v>2922</v>
      </c>
      <c r="B1323" s="66">
        <v>0</v>
      </c>
      <c r="C1323" s="66">
        <v>8</v>
      </c>
      <c r="D1323" s="66">
        <v>8</v>
      </c>
      <c r="E1323" s="95">
        <f>D1323/C1323*100</f>
        <v>100</v>
      </c>
    </row>
    <row r="1324" spans="1:5" ht="24.95" customHeight="1" x14ac:dyDescent="0.15">
      <c r="A1324" s="79" t="s">
        <v>2923</v>
      </c>
      <c r="B1324" s="66"/>
      <c r="C1324" s="66">
        <v>0</v>
      </c>
      <c r="D1324" s="66">
        <v>0</v>
      </c>
      <c r="E1324" s="95"/>
    </row>
    <row r="1325" spans="1:5" ht="24.95" customHeight="1" x14ac:dyDescent="0.15">
      <c r="A1325" s="79" t="s">
        <v>2924</v>
      </c>
      <c r="B1325" s="66"/>
      <c r="C1325" s="66">
        <v>8</v>
      </c>
      <c r="D1325" s="66">
        <v>8</v>
      </c>
      <c r="E1325" s="95">
        <f>D1325/C1325*100</f>
        <v>100</v>
      </c>
    </row>
    <row r="1326" spans="1:5" ht="24.95" customHeight="1" x14ac:dyDescent="0.15">
      <c r="A1326" s="79" t="s">
        <v>2925</v>
      </c>
      <c r="B1326" s="66"/>
      <c r="C1326" s="66">
        <v>0</v>
      </c>
      <c r="D1326" s="66">
        <v>0</v>
      </c>
      <c r="E1326" s="95"/>
    </row>
    <row r="1327" spans="1:5" ht="24.95" customHeight="1" x14ac:dyDescent="0.15">
      <c r="A1327" s="79" t="s">
        <v>2926</v>
      </c>
      <c r="B1327" s="66"/>
      <c r="C1327" s="66">
        <v>0</v>
      </c>
      <c r="D1327" s="66">
        <v>0</v>
      </c>
      <c r="E1327" s="95"/>
    </row>
    <row r="1328" spans="1:5" ht="24.95" customHeight="1" x14ac:dyDescent="0.15">
      <c r="A1328" s="79" t="s">
        <v>2927</v>
      </c>
      <c r="B1328" s="66"/>
      <c r="C1328" s="66">
        <v>0</v>
      </c>
      <c r="D1328" s="66">
        <v>0</v>
      </c>
      <c r="E1328" s="95"/>
    </row>
    <row r="1329" spans="1:5" ht="24.95" customHeight="1" x14ac:dyDescent="0.15">
      <c r="A1329" s="78" t="s">
        <v>2928</v>
      </c>
      <c r="B1329" s="66">
        <v>0</v>
      </c>
      <c r="C1329" s="66">
        <v>0</v>
      </c>
      <c r="D1329" s="66">
        <v>0</v>
      </c>
      <c r="E1329" s="95"/>
    </row>
    <row r="1330" spans="1:5" ht="24.95" customHeight="1" x14ac:dyDescent="0.15">
      <c r="A1330" s="79" t="s">
        <v>2929</v>
      </c>
      <c r="B1330" s="66"/>
      <c r="C1330" s="66">
        <v>0</v>
      </c>
      <c r="D1330" s="66">
        <v>0</v>
      </c>
      <c r="E1330" s="95"/>
    </row>
    <row r="1331" spans="1:5" ht="24.95" customHeight="1" x14ac:dyDescent="0.15">
      <c r="A1331" s="79" t="s">
        <v>2930</v>
      </c>
      <c r="B1331" s="66"/>
      <c r="C1331" s="66">
        <v>0</v>
      </c>
      <c r="D1331" s="66">
        <v>0</v>
      </c>
      <c r="E1331" s="95"/>
    </row>
    <row r="1332" spans="1:5" ht="24.95" customHeight="1" x14ac:dyDescent="0.15">
      <c r="A1332" s="79" t="s">
        <v>2931</v>
      </c>
      <c r="B1332" s="66"/>
      <c r="C1332" s="66">
        <v>0</v>
      </c>
      <c r="D1332" s="66">
        <v>0</v>
      </c>
      <c r="E1332" s="95"/>
    </row>
    <row r="1333" spans="1:5" ht="24.95" customHeight="1" x14ac:dyDescent="0.15">
      <c r="A1333" s="79" t="s">
        <v>2932</v>
      </c>
      <c r="B1333" s="66"/>
      <c r="C1333" s="66">
        <v>0</v>
      </c>
      <c r="D1333" s="66">
        <v>0</v>
      </c>
      <c r="E1333" s="95"/>
    </row>
    <row r="1334" spans="1:5" ht="24.95" customHeight="1" x14ac:dyDescent="0.15">
      <c r="A1334" s="79" t="s">
        <v>2933</v>
      </c>
      <c r="B1334" s="66"/>
      <c r="C1334" s="66">
        <v>0</v>
      </c>
      <c r="D1334" s="66">
        <v>0</v>
      </c>
      <c r="E1334" s="95"/>
    </row>
    <row r="1335" spans="1:5" ht="24.95" customHeight="1" x14ac:dyDescent="0.15">
      <c r="A1335" s="79" t="s">
        <v>2934</v>
      </c>
      <c r="B1335" s="66"/>
      <c r="C1335" s="66">
        <v>0</v>
      </c>
      <c r="D1335" s="66">
        <v>0</v>
      </c>
      <c r="E1335" s="95"/>
    </row>
    <row r="1336" spans="1:5" ht="24.95" customHeight="1" x14ac:dyDescent="0.15">
      <c r="A1336" s="79" t="s">
        <v>2935</v>
      </c>
      <c r="B1336" s="66"/>
      <c r="C1336" s="66">
        <v>0</v>
      </c>
      <c r="D1336" s="66">
        <v>0</v>
      </c>
      <c r="E1336" s="95"/>
    </row>
    <row r="1337" spans="1:5" ht="24.95" customHeight="1" x14ac:dyDescent="0.15">
      <c r="A1337" s="78" t="s">
        <v>2936</v>
      </c>
      <c r="B1337" s="66">
        <v>488</v>
      </c>
      <c r="C1337" s="66">
        <v>1190</v>
      </c>
      <c r="D1337" s="66">
        <v>1190</v>
      </c>
      <c r="E1337" s="95">
        <f>D1337/C1337*100</f>
        <v>100</v>
      </c>
    </row>
    <row r="1338" spans="1:5" ht="24.95" customHeight="1" x14ac:dyDescent="0.15">
      <c r="A1338" s="79" t="s">
        <v>2937</v>
      </c>
      <c r="B1338" s="66">
        <v>241</v>
      </c>
      <c r="C1338" s="66">
        <v>215</v>
      </c>
      <c r="D1338" s="66">
        <v>215</v>
      </c>
      <c r="E1338" s="95">
        <f>D1338/C1338*100</f>
        <v>100</v>
      </c>
    </row>
    <row r="1339" spans="1:5" ht="24.95" customHeight="1" x14ac:dyDescent="0.15">
      <c r="A1339" s="79" t="s">
        <v>2938</v>
      </c>
      <c r="B1339" s="66">
        <v>66</v>
      </c>
      <c r="C1339" s="66">
        <v>60</v>
      </c>
      <c r="D1339" s="66">
        <v>60</v>
      </c>
      <c r="E1339" s="95">
        <f>D1339/C1339*100</f>
        <v>100</v>
      </c>
    </row>
    <row r="1340" spans="1:5" ht="24.95" customHeight="1" x14ac:dyDescent="0.15">
      <c r="A1340" s="79" t="s">
        <v>2939</v>
      </c>
      <c r="B1340" s="66"/>
      <c r="C1340" s="66">
        <v>0</v>
      </c>
      <c r="D1340" s="66">
        <v>0</v>
      </c>
      <c r="E1340" s="95"/>
    </row>
    <row r="1341" spans="1:5" ht="24.95" customHeight="1" x14ac:dyDescent="0.15">
      <c r="A1341" s="79" t="s">
        <v>2940</v>
      </c>
      <c r="B1341" s="66"/>
      <c r="C1341" s="66">
        <v>0</v>
      </c>
      <c r="D1341" s="66">
        <v>0</v>
      </c>
      <c r="E1341" s="95"/>
    </row>
    <row r="1342" spans="1:5" ht="24.95" customHeight="1" x14ac:dyDescent="0.15">
      <c r="A1342" s="79" t="s">
        <v>2941</v>
      </c>
      <c r="B1342" s="66"/>
      <c r="C1342" s="66">
        <v>0</v>
      </c>
      <c r="D1342" s="66">
        <v>0</v>
      </c>
      <c r="E1342" s="95"/>
    </row>
    <row r="1343" spans="1:5" ht="24.95" customHeight="1" x14ac:dyDescent="0.15">
      <c r="A1343" s="79" t="s">
        <v>2942</v>
      </c>
      <c r="B1343" s="66"/>
      <c r="C1343" s="66">
        <v>0</v>
      </c>
      <c r="D1343" s="66">
        <v>0</v>
      </c>
      <c r="E1343" s="95"/>
    </row>
    <row r="1344" spans="1:5" ht="24.95" customHeight="1" x14ac:dyDescent="0.15">
      <c r="A1344" s="79" t="s">
        <v>2943</v>
      </c>
      <c r="B1344" s="66"/>
      <c r="C1344" s="66">
        <v>0</v>
      </c>
      <c r="D1344" s="66">
        <v>0</v>
      </c>
      <c r="E1344" s="95"/>
    </row>
    <row r="1345" spans="1:5" ht="24.95" customHeight="1" x14ac:dyDescent="0.15">
      <c r="A1345" s="79" t="s">
        <v>2944</v>
      </c>
      <c r="B1345" s="66"/>
      <c r="C1345" s="66">
        <v>0</v>
      </c>
      <c r="D1345" s="66">
        <v>0</v>
      </c>
      <c r="E1345" s="95"/>
    </row>
    <row r="1346" spans="1:5" ht="24.95" customHeight="1" x14ac:dyDescent="0.15">
      <c r="A1346" s="79" t="s">
        <v>2945</v>
      </c>
      <c r="B1346" s="66"/>
      <c r="C1346" s="66">
        <v>0</v>
      </c>
      <c r="D1346" s="66">
        <v>0</v>
      </c>
      <c r="E1346" s="95"/>
    </row>
    <row r="1347" spans="1:5" ht="24.95" customHeight="1" x14ac:dyDescent="0.15">
      <c r="A1347" s="79" t="s">
        <v>2946</v>
      </c>
      <c r="B1347" s="66"/>
      <c r="C1347" s="66">
        <v>0</v>
      </c>
      <c r="D1347" s="66">
        <v>0</v>
      </c>
      <c r="E1347" s="95"/>
    </row>
    <row r="1348" spans="1:5" ht="24.95" customHeight="1" x14ac:dyDescent="0.15">
      <c r="A1348" s="79" t="s">
        <v>2947</v>
      </c>
      <c r="B1348" s="66">
        <v>181</v>
      </c>
      <c r="C1348" s="66">
        <v>180</v>
      </c>
      <c r="D1348" s="66">
        <v>180</v>
      </c>
      <c r="E1348" s="95">
        <f>D1348/C1348*100</f>
        <v>100</v>
      </c>
    </row>
    <row r="1349" spans="1:5" ht="24.95" customHeight="1" x14ac:dyDescent="0.15">
      <c r="A1349" s="79" t="s">
        <v>2948</v>
      </c>
      <c r="B1349" s="66"/>
      <c r="C1349" s="66">
        <v>735</v>
      </c>
      <c r="D1349" s="66">
        <v>735</v>
      </c>
      <c r="E1349" s="95">
        <f>D1349/C1349*100</f>
        <v>100</v>
      </c>
    </row>
    <row r="1350" spans="1:5" ht="24.95" customHeight="1" x14ac:dyDescent="0.15">
      <c r="A1350" s="78" t="s">
        <v>2949</v>
      </c>
      <c r="B1350" s="66">
        <v>0</v>
      </c>
      <c r="C1350" s="66">
        <v>885</v>
      </c>
      <c r="D1350" s="66">
        <v>885</v>
      </c>
      <c r="E1350" s="95">
        <f>D1350/C1350*100</f>
        <v>100</v>
      </c>
    </row>
    <row r="1351" spans="1:5" ht="24.95" customHeight="1" x14ac:dyDescent="0.15">
      <c r="A1351" s="79" t="s">
        <v>2950</v>
      </c>
      <c r="B1351" s="66"/>
      <c r="C1351" s="66">
        <v>885</v>
      </c>
      <c r="D1351" s="66">
        <v>885</v>
      </c>
      <c r="E1351" s="95">
        <f>D1351/C1351*100</f>
        <v>100</v>
      </c>
    </row>
    <row r="1352" spans="1:5" ht="24.95" customHeight="1" x14ac:dyDescent="0.15">
      <c r="A1352" s="79" t="s">
        <v>2951</v>
      </c>
      <c r="B1352" s="66"/>
      <c r="C1352" s="66">
        <v>0</v>
      </c>
      <c r="D1352" s="66">
        <v>0</v>
      </c>
      <c r="E1352" s="95"/>
    </row>
    <row r="1353" spans="1:5" ht="24.95" customHeight="1" x14ac:dyDescent="0.15">
      <c r="A1353" s="79" t="s">
        <v>2952</v>
      </c>
      <c r="B1353" s="66"/>
      <c r="C1353" s="66">
        <v>0</v>
      </c>
      <c r="D1353" s="66">
        <v>0</v>
      </c>
      <c r="E1353" s="95"/>
    </row>
    <row r="1354" spans="1:5" ht="24.95" customHeight="1" x14ac:dyDescent="0.15">
      <c r="A1354" s="78" t="s">
        <v>2953</v>
      </c>
      <c r="B1354" s="66">
        <v>5</v>
      </c>
      <c r="C1354" s="66">
        <v>10</v>
      </c>
      <c r="D1354" s="66">
        <v>10</v>
      </c>
      <c r="E1354" s="95">
        <f>D1354/C1354*100</f>
        <v>100</v>
      </c>
    </row>
    <row r="1355" spans="1:5" ht="24.95" customHeight="1" x14ac:dyDescent="0.15">
      <c r="A1355" s="79" t="s">
        <v>2954</v>
      </c>
      <c r="B1355" s="66"/>
      <c r="C1355" s="66">
        <v>0</v>
      </c>
      <c r="D1355" s="66">
        <v>0</v>
      </c>
      <c r="E1355" s="95"/>
    </row>
    <row r="1356" spans="1:5" ht="24.95" customHeight="1" x14ac:dyDescent="0.15">
      <c r="A1356" s="79" t="s">
        <v>2955</v>
      </c>
      <c r="B1356" s="66"/>
      <c r="C1356" s="66">
        <v>5</v>
      </c>
      <c r="D1356" s="66">
        <v>5</v>
      </c>
      <c r="E1356" s="95">
        <f>D1356/C1356*100</f>
        <v>100</v>
      </c>
    </row>
    <row r="1357" spans="1:5" ht="24.95" customHeight="1" x14ac:dyDescent="0.15">
      <c r="A1357" s="79" t="s">
        <v>2956</v>
      </c>
      <c r="B1357" s="66"/>
      <c r="C1357" s="66">
        <v>0</v>
      </c>
      <c r="D1357" s="66">
        <v>0</v>
      </c>
      <c r="E1357" s="95"/>
    </row>
    <row r="1358" spans="1:5" ht="24.95" customHeight="1" x14ac:dyDescent="0.15">
      <c r="A1358" s="79" t="s">
        <v>2957</v>
      </c>
      <c r="B1358" s="66"/>
      <c r="C1358" s="66">
        <v>0</v>
      </c>
      <c r="D1358" s="66">
        <v>0</v>
      </c>
      <c r="E1358" s="95"/>
    </row>
    <row r="1359" spans="1:5" ht="24.95" customHeight="1" x14ac:dyDescent="0.15">
      <c r="A1359" s="79" t="s">
        <v>2958</v>
      </c>
      <c r="B1359" s="66">
        <v>5</v>
      </c>
      <c r="C1359" s="66">
        <v>5</v>
      </c>
      <c r="D1359" s="66">
        <v>5</v>
      </c>
      <c r="E1359" s="95">
        <f>D1359/C1359*100</f>
        <v>100</v>
      </c>
    </row>
    <row r="1360" spans="1:5" ht="24.95" customHeight="1" x14ac:dyDescent="0.15">
      <c r="A1360" s="78" t="s">
        <v>2959</v>
      </c>
      <c r="B1360" s="66">
        <v>0</v>
      </c>
      <c r="C1360" s="66">
        <v>0</v>
      </c>
      <c r="D1360" s="66">
        <v>0</v>
      </c>
      <c r="E1360" s="95"/>
    </row>
    <row r="1361" spans="1:5" ht="24.95" customHeight="1" x14ac:dyDescent="0.15">
      <c r="A1361" s="104" t="s">
        <v>1392</v>
      </c>
      <c r="B1361" s="66">
        <v>4000</v>
      </c>
      <c r="C1361" s="66">
        <v>0</v>
      </c>
      <c r="D1361" s="66">
        <v>0</v>
      </c>
      <c r="E1361" s="95"/>
    </row>
    <row r="1362" spans="1:5" ht="24.95" customHeight="1" x14ac:dyDescent="0.15">
      <c r="A1362" s="78" t="s">
        <v>2960</v>
      </c>
      <c r="B1362" s="66">
        <v>10</v>
      </c>
      <c r="C1362" s="66">
        <v>7918</v>
      </c>
      <c r="D1362" s="66">
        <v>1803</v>
      </c>
      <c r="E1362" s="95">
        <f>D1362/C1362*100</f>
        <v>22.77090174286436</v>
      </c>
    </row>
    <row r="1363" spans="1:5" ht="24.95" customHeight="1" x14ac:dyDescent="0.15">
      <c r="A1363" s="78" t="s">
        <v>2961</v>
      </c>
      <c r="B1363" s="66">
        <v>10</v>
      </c>
      <c r="C1363" s="66">
        <v>7918</v>
      </c>
      <c r="D1363" s="66">
        <v>1803</v>
      </c>
      <c r="E1363" s="95">
        <f>D1363/C1363*100</f>
        <v>22.77090174286436</v>
      </c>
    </row>
    <row r="1364" spans="1:5" ht="24.95" customHeight="1" x14ac:dyDescent="0.15">
      <c r="A1364" s="79" t="s">
        <v>2962</v>
      </c>
      <c r="B1364" s="66">
        <v>10</v>
      </c>
      <c r="C1364" s="66">
        <v>7918</v>
      </c>
      <c r="D1364" s="66">
        <v>1803</v>
      </c>
      <c r="E1364" s="95">
        <f>D1364/C1364*100</f>
        <v>22.77090174286436</v>
      </c>
    </row>
    <row r="1365" spans="1:5" ht="24.95" customHeight="1" x14ac:dyDescent="0.15">
      <c r="A1365" s="104" t="s">
        <v>1396</v>
      </c>
      <c r="B1365" s="66">
        <v>33410</v>
      </c>
      <c r="C1365" s="66">
        <v>29120</v>
      </c>
      <c r="D1365" s="66">
        <v>29120</v>
      </c>
      <c r="E1365" s="95">
        <f>D1365/C1365*100</f>
        <v>100</v>
      </c>
    </row>
    <row r="1366" spans="1:5" ht="24.95" customHeight="1" x14ac:dyDescent="0.15">
      <c r="A1366" s="78" t="s">
        <v>2963</v>
      </c>
      <c r="B1366" s="66">
        <v>0</v>
      </c>
      <c r="C1366" s="66">
        <v>0</v>
      </c>
      <c r="D1366" s="66">
        <v>0</v>
      </c>
      <c r="E1366" s="95"/>
    </row>
    <row r="1367" spans="1:5" ht="24.95" customHeight="1" x14ac:dyDescent="0.15">
      <c r="A1367" s="78" t="s">
        <v>2964</v>
      </c>
      <c r="B1367" s="66">
        <v>0</v>
      </c>
      <c r="C1367" s="66">
        <v>0</v>
      </c>
      <c r="D1367" s="66">
        <v>0</v>
      </c>
      <c r="E1367" s="95"/>
    </row>
    <row r="1368" spans="1:5" ht="24.95" customHeight="1" x14ac:dyDescent="0.15">
      <c r="A1368" s="78" t="s">
        <v>2965</v>
      </c>
      <c r="B1368" s="66">
        <v>33410</v>
      </c>
      <c r="C1368" s="66">
        <v>29120</v>
      </c>
      <c r="D1368" s="66">
        <v>29120</v>
      </c>
      <c r="E1368" s="95">
        <f>D1368/C1368*100</f>
        <v>100</v>
      </c>
    </row>
    <row r="1369" spans="1:5" ht="24.95" customHeight="1" x14ac:dyDescent="0.15">
      <c r="A1369" s="79" t="s">
        <v>2966</v>
      </c>
      <c r="B1369" s="66">
        <v>33410</v>
      </c>
      <c r="C1369" s="66">
        <v>26845</v>
      </c>
      <c r="D1369" s="66">
        <v>26845</v>
      </c>
      <c r="E1369" s="95">
        <f>D1369/C1369*100</f>
        <v>100</v>
      </c>
    </row>
    <row r="1370" spans="1:5" ht="24.95" customHeight="1" x14ac:dyDescent="0.15">
      <c r="A1370" s="79" t="s">
        <v>2967</v>
      </c>
      <c r="B1370" s="66"/>
      <c r="C1370" s="66">
        <v>0</v>
      </c>
      <c r="D1370" s="66">
        <v>0</v>
      </c>
      <c r="E1370" s="95"/>
    </row>
    <row r="1371" spans="1:5" ht="24.95" customHeight="1" x14ac:dyDescent="0.15">
      <c r="A1371" s="79" t="s">
        <v>2968</v>
      </c>
      <c r="B1371" s="66"/>
      <c r="C1371" s="66">
        <v>0</v>
      </c>
      <c r="D1371" s="66">
        <v>0</v>
      </c>
      <c r="E1371" s="95"/>
    </row>
    <row r="1372" spans="1:5" ht="24.95" customHeight="1" x14ac:dyDescent="0.15">
      <c r="A1372" s="79" t="s">
        <v>2969</v>
      </c>
      <c r="B1372" s="66"/>
      <c r="C1372" s="66">
        <v>2275</v>
      </c>
      <c r="D1372" s="66">
        <v>2275</v>
      </c>
      <c r="E1372" s="95">
        <f>D1372/C1372*100</f>
        <v>100</v>
      </c>
    </row>
    <row r="1373" spans="1:5" ht="24.95" customHeight="1" x14ac:dyDescent="0.15">
      <c r="A1373" s="104" t="s">
        <v>1404</v>
      </c>
      <c r="B1373" s="66">
        <v>0</v>
      </c>
      <c r="C1373" s="66">
        <v>59</v>
      </c>
      <c r="D1373" s="66">
        <v>59</v>
      </c>
      <c r="E1373" s="95">
        <f>D1373/C1373*100</f>
        <v>100</v>
      </c>
    </row>
    <row r="1374" spans="1:5" ht="24.95" customHeight="1" x14ac:dyDescent="0.15">
      <c r="A1374" s="78" t="s">
        <v>2970</v>
      </c>
      <c r="B1374" s="66">
        <v>0</v>
      </c>
      <c r="C1374" s="66">
        <v>0</v>
      </c>
      <c r="D1374" s="66">
        <v>0</v>
      </c>
      <c r="E1374" s="95"/>
    </row>
    <row r="1375" spans="1:5" ht="24.95" customHeight="1" x14ac:dyDescent="0.15">
      <c r="A1375" s="78" t="s">
        <v>2971</v>
      </c>
      <c r="B1375" s="66">
        <v>0</v>
      </c>
      <c r="C1375" s="66">
        <v>0</v>
      </c>
      <c r="D1375" s="66">
        <v>0</v>
      </c>
      <c r="E1375" s="95"/>
    </row>
    <row r="1376" spans="1:5" ht="24.95" customHeight="1" x14ac:dyDescent="0.15">
      <c r="A1376" s="78" t="s">
        <v>2972</v>
      </c>
      <c r="B1376" s="66"/>
      <c r="C1376" s="66">
        <v>59</v>
      </c>
      <c r="D1376" s="66">
        <v>59</v>
      </c>
      <c r="E1376" s="95">
        <f>D1376/C1376*100</f>
        <v>100</v>
      </c>
    </row>
    <row r="1377" spans="1:5" ht="24.0" customHeight="1" x14ac:dyDescent="0.15">
      <c r="A1377" s="103" t="s">
        <v>1408</v>
      </c>
      <c r="B1377" s="58">
        <f>B1373+B1365+B1362+B1304+B1251+B1233+B1168+B1158+B1129+B1109+B1043+B979+B854+B831+B752+B681+B563+B507+B451+B396+B307+B288+B249+B4+B1361</f>
        <v>440788</v>
      </c>
      <c r="C1377" s="58">
        <f>C1373+C1365+C1362+C1304+C1251+C1233+C1168+C1158+C1129+C1109+C1043+C979+C854+C831+C752+C681+C563+C507+C451+C396+C307+C288+C249+C4+C1361</f>
        <v>608516</v>
      </c>
      <c r="D1377" s="58">
        <f>D1373+D1365+D1362+D1304+D1251+D1233+D1168+D1158+D1129+D1109+D1043+D979+D854+D831+D752+D681+D563+D507+D451+D396+D307+D288+D249+D4+D1361</f>
        <v>567352</v>
      </c>
      <c r="E1377" s="95">
        <f>D1377/C1377*100</f>
        <v>93.23534631792755</v>
      </c>
    </row>
    <row r="1378" spans="1:5" ht="24.0" customHeight="1" x14ac:dyDescent="0.15">
      <c r="A1378" s="3"/>
      <c r="B1378" s="3"/>
      <c r="C1378" s="30"/>
      <c r="D1378" s="3"/>
      <c r="E1378" s="3"/>
    </row>
  </sheetData>
  <autoFilter ref="A3:E1377"/>
  <mergeCells count="2">
    <mergeCell ref="A1:D1"/>
    <mergeCell ref="D2:E2"/>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WVL1354"/>
  <sheetViews>
    <sheetView showZeros="0" zoomScaleNormal="100" topLeftCell="A61" workbookViewId="0">
      <selection activeCell="D71" activeCellId="0" sqref="D71"/>
    </sheetView>
  </sheetViews>
  <sheetFormatPr defaultRowHeight="13.5" defaultColWidth="12.125185012817383" x14ac:dyDescent="0.15"/>
  <cols>
    <col min="1" max="1" width="41.75" customWidth="1" style="9"/>
    <col min="2" max="2" width="19.5" customWidth="1" style="9"/>
    <col min="3" max="3" width="40.625" customWidth="1" style="9"/>
    <col min="4" max="4" width="19.5" customWidth="1" style="9"/>
    <col min="5" max="256" width="12.125"/>
    <col min="257" max="257" width="41.75" customWidth="1"/>
    <col min="258" max="258" width="19.5" customWidth="1"/>
    <col min="259" max="259" width="40.625" customWidth="1"/>
    <col min="260" max="260" width="19.5" customWidth="1"/>
    <col min="261" max="512" width="12.125"/>
    <col min="513" max="513" width="41.75" customWidth="1"/>
    <col min="514" max="514" width="19.5" customWidth="1"/>
    <col min="515" max="515" width="40.625" customWidth="1"/>
    <col min="516" max="516" width="19.5" customWidth="1"/>
    <col min="517" max="768" width="12.125"/>
    <col min="769" max="769" width="41.75" customWidth="1"/>
    <col min="770" max="770" width="19.5" customWidth="1"/>
    <col min="771" max="771" width="40.625" customWidth="1"/>
    <col min="772" max="772" width="19.5" customWidth="1"/>
    <col min="773" max="1024" width="12.125"/>
    <col min="1025" max="1025" width="41.75" customWidth="1"/>
    <col min="1026" max="1026" width="19.5" customWidth="1"/>
    <col min="1027" max="1027" width="40.625" customWidth="1"/>
    <col min="1028" max="1028" width="19.5" customWidth="1"/>
    <col min="1029" max="1280" width="12.125"/>
    <col min="1281" max="1281" width="41.75" customWidth="1"/>
    <col min="1282" max="1282" width="19.5" customWidth="1"/>
    <col min="1283" max="1283" width="40.625" customWidth="1"/>
    <col min="1284" max="1284" width="19.5" customWidth="1"/>
    <col min="1285" max="1536" width="12.125"/>
    <col min="1537" max="1537" width="41.75" customWidth="1"/>
    <col min="1538" max="1538" width="19.5" customWidth="1"/>
    <col min="1539" max="1539" width="40.625" customWidth="1"/>
    <col min="1540" max="1540" width="19.5" customWidth="1"/>
    <col min="1541" max="1792" width="12.125"/>
    <col min="1793" max="1793" width="41.75" customWidth="1"/>
    <col min="1794" max="1794" width="19.5" customWidth="1"/>
    <col min="1795" max="1795" width="40.625" customWidth="1"/>
    <col min="1796" max="1796" width="19.5" customWidth="1"/>
    <col min="1797" max="2048" width="12.125"/>
    <col min="2049" max="2049" width="41.75" customWidth="1"/>
    <col min="2050" max="2050" width="19.5" customWidth="1"/>
    <col min="2051" max="2051" width="40.625" customWidth="1"/>
    <col min="2052" max="2052" width="19.5" customWidth="1"/>
    <col min="2053" max="2304" width="12.125"/>
    <col min="2305" max="2305" width="41.75" customWidth="1"/>
    <col min="2306" max="2306" width="19.5" customWidth="1"/>
    <col min="2307" max="2307" width="40.625" customWidth="1"/>
    <col min="2308" max="2308" width="19.5" customWidth="1"/>
    <col min="2309" max="2560" width="12.125"/>
    <col min="2561" max="2561" width="41.75" customWidth="1"/>
    <col min="2562" max="2562" width="19.5" customWidth="1"/>
    <col min="2563" max="2563" width="40.625" customWidth="1"/>
    <col min="2564" max="2564" width="19.5" customWidth="1"/>
    <col min="2565" max="2816" width="12.125"/>
    <col min="2817" max="2817" width="41.75" customWidth="1"/>
    <col min="2818" max="2818" width="19.5" customWidth="1"/>
    <col min="2819" max="2819" width="40.625" customWidth="1"/>
    <col min="2820" max="2820" width="19.5" customWidth="1"/>
    <col min="2821" max="3072" width="12.125"/>
    <col min="3073" max="3073" width="41.75" customWidth="1"/>
    <col min="3074" max="3074" width="19.5" customWidth="1"/>
    <col min="3075" max="3075" width="40.625" customWidth="1"/>
    <col min="3076" max="3076" width="19.5" customWidth="1"/>
    <col min="3077" max="3328" width="12.125"/>
    <col min="3329" max="3329" width="41.75" customWidth="1"/>
    <col min="3330" max="3330" width="19.5" customWidth="1"/>
    <col min="3331" max="3331" width="40.625" customWidth="1"/>
    <col min="3332" max="3332" width="19.5" customWidth="1"/>
    <col min="3333" max="3584" width="12.125"/>
    <col min="3585" max="3585" width="41.75" customWidth="1"/>
    <col min="3586" max="3586" width="19.5" customWidth="1"/>
    <col min="3587" max="3587" width="40.625" customWidth="1"/>
    <col min="3588" max="3588" width="19.5" customWidth="1"/>
    <col min="3589" max="3840" width="12.125"/>
    <col min="3841" max="3841" width="41.75" customWidth="1"/>
    <col min="3842" max="3842" width="19.5" customWidth="1"/>
    <col min="3843" max="3843" width="40.625" customWidth="1"/>
    <col min="3844" max="3844" width="19.5" customWidth="1"/>
    <col min="3845" max="4096" width="12.125"/>
    <col min="4097" max="4097" width="41.75" customWidth="1"/>
    <col min="4098" max="4098" width="19.5" customWidth="1"/>
    <col min="4099" max="4099" width="40.625" customWidth="1"/>
    <col min="4100" max="4100" width="19.5" customWidth="1"/>
    <col min="4101" max="4352" width="12.125"/>
    <col min="4353" max="4353" width="41.75" customWidth="1"/>
    <col min="4354" max="4354" width="19.5" customWidth="1"/>
    <col min="4355" max="4355" width="40.625" customWidth="1"/>
    <col min="4356" max="4356" width="19.5" customWidth="1"/>
    <col min="4357" max="4608" width="12.125"/>
    <col min="4609" max="4609" width="41.75" customWidth="1"/>
    <col min="4610" max="4610" width="19.5" customWidth="1"/>
    <col min="4611" max="4611" width="40.625" customWidth="1"/>
    <col min="4612" max="4612" width="19.5" customWidth="1"/>
    <col min="4613" max="4864" width="12.125"/>
    <col min="4865" max="4865" width="41.75" customWidth="1"/>
    <col min="4866" max="4866" width="19.5" customWidth="1"/>
    <col min="4867" max="4867" width="40.625" customWidth="1"/>
    <col min="4868" max="4868" width="19.5" customWidth="1"/>
    <col min="4869" max="5120" width="12.125"/>
    <col min="5121" max="5121" width="41.75" customWidth="1"/>
    <col min="5122" max="5122" width="19.5" customWidth="1"/>
    <col min="5123" max="5123" width="40.625" customWidth="1"/>
    <col min="5124" max="5124" width="19.5" customWidth="1"/>
    <col min="5125" max="5376" width="12.125"/>
    <col min="5377" max="5377" width="41.75" customWidth="1"/>
    <col min="5378" max="5378" width="19.5" customWidth="1"/>
    <col min="5379" max="5379" width="40.625" customWidth="1"/>
    <col min="5380" max="5380" width="19.5" customWidth="1"/>
    <col min="5381" max="5632" width="12.125"/>
    <col min="5633" max="5633" width="41.75" customWidth="1"/>
    <col min="5634" max="5634" width="19.5" customWidth="1"/>
    <col min="5635" max="5635" width="40.625" customWidth="1"/>
    <col min="5636" max="5636" width="19.5" customWidth="1"/>
    <col min="5637" max="5888" width="12.125"/>
    <col min="5889" max="5889" width="41.75" customWidth="1"/>
    <col min="5890" max="5890" width="19.5" customWidth="1"/>
    <col min="5891" max="5891" width="40.625" customWidth="1"/>
    <col min="5892" max="5892" width="19.5" customWidth="1"/>
    <col min="5893" max="6144" width="12.125"/>
    <col min="6145" max="6145" width="41.75" customWidth="1"/>
    <col min="6146" max="6146" width="19.5" customWidth="1"/>
    <col min="6147" max="6147" width="40.625" customWidth="1"/>
    <col min="6148" max="6148" width="19.5" customWidth="1"/>
    <col min="6149" max="6400" width="12.125"/>
    <col min="6401" max="6401" width="41.75" customWidth="1"/>
    <col min="6402" max="6402" width="19.5" customWidth="1"/>
    <col min="6403" max="6403" width="40.625" customWidth="1"/>
    <col min="6404" max="6404" width="19.5" customWidth="1"/>
    <col min="6405" max="6656" width="12.125"/>
    <col min="6657" max="6657" width="41.75" customWidth="1"/>
    <col min="6658" max="6658" width="19.5" customWidth="1"/>
    <col min="6659" max="6659" width="40.625" customWidth="1"/>
    <col min="6660" max="6660" width="19.5" customWidth="1"/>
    <col min="6661" max="6912" width="12.125"/>
    <col min="6913" max="6913" width="41.75" customWidth="1"/>
    <col min="6914" max="6914" width="19.5" customWidth="1"/>
    <col min="6915" max="6915" width="40.625" customWidth="1"/>
    <col min="6916" max="6916" width="19.5" customWidth="1"/>
    <col min="6917" max="7168" width="12.125"/>
    <col min="7169" max="7169" width="41.75" customWidth="1"/>
    <col min="7170" max="7170" width="19.5" customWidth="1"/>
    <col min="7171" max="7171" width="40.625" customWidth="1"/>
    <col min="7172" max="7172" width="19.5" customWidth="1"/>
    <col min="7173" max="7424" width="12.125"/>
    <col min="7425" max="7425" width="41.75" customWidth="1"/>
    <col min="7426" max="7426" width="19.5" customWidth="1"/>
    <col min="7427" max="7427" width="40.625" customWidth="1"/>
    <col min="7428" max="7428" width="19.5" customWidth="1"/>
    <col min="7429" max="7680" width="12.125"/>
    <col min="7681" max="7681" width="41.75" customWidth="1"/>
    <col min="7682" max="7682" width="19.5" customWidth="1"/>
    <col min="7683" max="7683" width="40.625" customWidth="1"/>
    <col min="7684" max="7684" width="19.5" customWidth="1"/>
    <col min="7685" max="7936" width="12.125"/>
    <col min="7937" max="7937" width="41.75" customWidth="1"/>
    <col min="7938" max="7938" width="19.5" customWidth="1"/>
    <col min="7939" max="7939" width="40.625" customWidth="1"/>
    <col min="7940" max="7940" width="19.5" customWidth="1"/>
    <col min="7941" max="8192" width="12.125"/>
    <col min="8193" max="8193" width="41.75" customWidth="1"/>
    <col min="8194" max="8194" width="19.5" customWidth="1"/>
    <col min="8195" max="8195" width="40.625" customWidth="1"/>
    <col min="8196" max="8196" width="19.5" customWidth="1"/>
    <col min="8197" max="8448" width="12.125"/>
    <col min="8449" max="8449" width="41.75" customWidth="1"/>
    <col min="8450" max="8450" width="19.5" customWidth="1"/>
    <col min="8451" max="8451" width="40.625" customWidth="1"/>
    <col min="8452" max="8452" width="19.5" customWidth="1"/>
    <col min="8453" max="8704" width="12.125"/>
    <col min="8705" max="8705" width="41.75" customWidth="1"/>
    <col min="8706" max="8706" width="19.5" customWidth="1"/>
    <col min="8707" max="8707" width="40.625" customWidth="1"/>
    <col min="8708" max="8708" width="19.5" customWidth="1"/>
    <col min="8709" max="8960" width="12.125"/>
    <col min="8961" max="8961" width="41.75" customWidth="1"/>
    <col min="8962" max="8962" width="19.5" customWidth="1"/>
    <col min="8963" max="8963" width="40.625" customWidth="1"/>
    <col min="8964" max="8964" width="19.5" customWidth="1"/>
    <col min="8965" max="9216" width="12.125"/>
    <col min="9217" max="9217" width="41.75" customWidth="1"/>
    <col min="9218" max="9218" width="19.5" customWidth="1"/>
    <col min="9219" max="9219" width="40.625" customWidth="1"/>
    <col min="9220" max="9220" width="19.5" customWidth="1"/>
    <col min="9221" max="9472" width="12.125"/>
    <col min="9473" max="9473" width="41.75" customWidth="1"/>
    <col min="9474" max="9474" width="19.5" customWidth="1"/>
    <col min="9475" max="9475" width="40.625" customWidth="1"/>
    <col min="9476" max="9476" width="19.5" customWidth="1"/>
    <col min="9477" max="9728" width="12.125"/>
    <col min="9729" max="9729" width="41.75" customWidth="1"/>
    <col min="9730" max="9730" width="19.5" customWidth="1"/>
    <col min="9731" max="9731" width="40.625" customWidth="1"/>
    <col min="9732" max="9732" width="19.5" customWidth="1"/>
    <col min="9733" max="9984" width="12.125"/>
    <col min="9985" max="9985" width="41.75" customWidth="1"/>
    <col min="9986" max="9986" width="19.5" customWidth="1"/>
    <col min="9987" max="9987" width="40.625" customWidth="1"/>
    <col min="9988" max="9988" width="19.5" customWidth="1"/>
    <col min="9989" max="10240" width="12.125"/>
    <col min="10241" max="10241" width="41.75" customWidth="1"/>
    <col min="10242" max="10242" width="19.5" customWidth="1"/>
    <col min="10243" max="10243" width="40.625" customWidth="1"/>
    <col min="10244" max="10244" width="19.5" customWidth="1"/>
    <col min="10245" max="10496" width="12.125"/>
    <col min="10497" max="10497" width="41.75" customWidth="1"/>
    <col min="10498" max="10498" width="19.5" customWidth="1"/>
    <col min="10499" max="10499" width="40.625" customWidth="1"/>
    <col min="10500" max="10500" width="19.5" customWidth="1"/>
    <col min="10501" max="10752" width="12.125"/>
    <col min="10753" max="10753" width="41.75" customWidth="1"/>
    <col min="10754" max="10754" width="19.5" customWidth="1"/>
    <col min="10755" max="10755" width="40.625" customWidth="1"/>
    <col min="10756" max="10756" width="19.5" customWidth="1"/>
    <col min="10757" max="11008" width="12.125"/>
    <col min="11009" max="11009" width="41.75" customWidth="1"/>
    <col min="11010" max="11010" width="19.5" customWidth="1"/>
    <col min="11011" max="11011" width="40.625" customWidth="1"/>
    <col min="11012" max="11012" width="19.5" customWidth="1"/>
    <col min="11013" max="11264" width="12.125"/>
    <col min="11265" max="11265" width="41.75" customWidth="1"/>
    <col min="11266" max="11266" width="19.5" customWidth="1"/>
    <col min="11267" max="11267" width="40.625" customWidth="1"/>
    <col min="11268" max="11268" width="19.5" customWidth="1"/>
    <col min="11269" max="11520" width="12.125"/>
    <col min="11521" max="11521" width="41.75" customWidth="1"/>
    <col min="11522" max="11522" width="19.5" customWidth="1"/>
    <col min="11523" max="11523" width="40.625" customWidth="1"/>
    <col min="11524" max="11524" width="19.5" customWidth="1"/>
    <col min="11525" max="11776" width="12.125"/>
    <col min="11777" max="11777" width="41.75" customWidth="1"/>
    <col min="11778" max="11778" width="19.5" customWidth="1"/>
    <col min="11779" max="11779" width="40.625" customWidth="1"/>
    <col min="11780" max="11780" width="19.5" customWidth="1"/>
    <col min="11781" max="12032" width="12.125"/>
    <col min="12033" max="12033" width="41.75" customWidth="1"/>
    <col min="12034" max="12034" width="19.5" customWidth="1"/>
    <col min="12035" max="12035" width="40.625" customWidth="1"/>
    <col min="12036" max="12036" width="19.5" customWidth="1"/>
    <col min="12037" max="12288" width="12.125"/>
    <col min="12289" max="12289" width="41.75" customWidth="1"/>
    <col min="12290" max="12290" width="19.5" customWidth="1"/>
    <col min="12291" max="12291" width="40.625" customWidth="1"/>
    <col min="12292" max="12292" width="19.5" customWidth="1"/>
    <col min="12293" max="12544" width="12.125"/>
    <col min="12545" max="12545" width="41.75" customWidth="1"/>
    <col min="12546" max="12546" width="19.5" customWidth="1"/>
    <col min="12547" max="12547" width="40.625" customWidth="1"/>
    <col min="12548" max="12548" width="19.5" customWidth="1"/>
    <col min="12549" max="12800" width="12.125"/>
    <col min="12801" max="12801" width="41.75" customWidth="1"/>
    <col min="12802" max="12802" width="19.5" customWidth="1"/>
    <col min="12803" max="12803" width="40.625" customWidth="1"/>
    <col min="12804" max="12804" width="19.5" customWidth="1"/>
    <col min="12805" max="13056" width="12.125"/>
    <col min="13057" max="13057" width="41.75" customWidth="1"/>
    <col min="13058" max="13058" width="19.5" customWidth="1"/>
    <col min="13059" max="13059" width="40.625" customWidth="1"/>
    <col min="13060" max="13060" width="19.5" customWidth="1"/>
    <col min="13061" max="13312" width="12.125"/>
    <col min="13313" max="13313" width="41.75" customWidth="1"/>
    <col min="13314" max="13314" width="19.5" customWidth="1"/>
    <col min="13315" max="13315" width="40.625" customWidth="1"/>
    <col min="13316" max="13316" width="19.5" customWidth="1"/>
    <col min="13317" max="13568" width="12.125"/>
    <col min="13569" max="13569" width="41.75" customWidth="1"/>
    <col min="13570" max="13570" width="19.5" customWidth="1"/>
    <col min="13571" max="13571" width="40.625" customWidth="1"/>
    <col min="13572" max="13572" width="19.5" customWidth="1"/>
    <col min="13573" max="13824" width="12.125"/>
    <col min="13825" max="13825" width="41.75" customWidth="1"/>
    <col min="13826" max="13826" width="19.5" customWidth="1"/>
    <col min="13827" max="13827" width="40.625" customWidth="1"/>
    <col min="13828" max="13828" width="19.5" customWidth="1"/>
    <col min="13829" max="14080" width="12.125"/>
    <col min="14081" max="14081" width="41.75" customWidth="1"/>
    <col min="14082" max="14082" width="19.5" customWidth="1"/>
    <col min="14083" max="14083" width="40.625" customWidth="1"/>
    <col min="14084" max="14084" width="19.5" customWidth="1"/>
    <col min="14085" max="14336" width="12.125"/>
    <col min="14337" max="14337" width="41.75" customWidth="1"/>
    <col min="14338" max="14338" width="19.5" customWidth="1"/>
    <col min="14339" max="14339" width="40.625" customWidth="1"/>
    <col min="14340" max="14340" width="19.5" customWidth="1"/>
    <col min="14341" max="14592" width="12.125"/>
    <col min="14593" max="14593" width="41.75" customWidth="1"/>
    <col min="14594" max="14594" width="19.5" customWidth="1"/>
    <col min="14595" max="14595" width="40.625" customWidth="1"/>
    <col min="14596" max="14596" width="19.5" customWidth="1"/>
    <col min="14597" max="14848" width="12.125"/>
    <col min="14849" max="14849" width="41.75" customWidth="1"/>
    <col min="14850" max="14850" width="19.5" customWidth="1"/>
    <col min="14851" max="14851" width="40.625" customWidth="1"/>
    <col min="14852" max="14852" width="19.5" customWidth="1"/>
    <col min="14853" max="15104" width="12.125"/>
    <col min="15105" max="15105" width="41.75" customWidth="1"/>
    <col min="15106" max="15106" width="19.5" customWidth="1"/>
    <col min="15107" max="15107" width="40.625" customWidth="1"/>
    <col min="15108" max="15108" width="19.5" customWidth="1"/>
    <col min="15109" max="15360" width="12.125"/>
    <col min="15361" max="15361" width="41.75" customWidth="1"/>
    <col min="15362" max="15362" width="19.5" customWidth="1"/>
    <col min="15363" max="15363" width="40.625" customWidth="1"/>
    <col min="15364" max="15364" width="19.5" customWidth="1"/>
    <col min="15365" max="15616" width="12.125"/>
    <col min="15617" max="15617" width="41.75" customWidth="1"/>
    <col min="15618" max="15618" width="19.5" customWidth="1"/>
    <col min="15619" max="15619" width="40.625" customWidth="1"/>
    <col min="15620" max="15620" width="19.5" customWidth="1"/>
    <col min="15621" max="15872" width="12.125"/>
    <col min="15873" max="15873" width="41.75" customWidth="1"/>
    <col min="15874" max="15874" width="19.5" customWidth="1"/>
    <col min="15875" max="15875" width="40.625" customWidth="1"/>
    <col min="15876" max="15876" width="19.5" customWidth="1"/>
    <col min="15877" max="16128" width="12.125"/>
    <col min="16129" max="16129" width="41.75" customWidth="1"/>
    <col min="16130" max="16130" width="19.5" customWidth="1"/>
    <col min="16131" max="16131" width="40.625" customWidth="1"/>
    <col min="16132" max="16132" width="19.5" customWidth="1"/>
  </cols>
  <sheetData>
    <row r="1" spans="1:4" ht="24.95" customHeight="1" x14ac:dyDescent="0.15">
      <c r="A1" s="213" t="s">
        <v>2973</v>
      </c>
      <c r="B1" s="213"/>
      <c r="C1" s="213"/>
      <c r="D1" s="213"/>
    </row>
    <row r="2" spans="1:4" ht="24.95" customHeight="1" x14ac:dyDescent="0.15">
      <c r="A2" s="214" t="s">
        <v>1410</v>
      </c>
      <c r="B2" s="214"/>
      <c r="C2" s="214"/>
      <c r="D2" s="214"/>
    </row>
    <row r="3" spans="1:4" ht="24.95" customHeight="1" x14ac:dyDescent="0.15">
      <c r="A3" s="12" t="s">
        <v>1411</v>
      </c>
      <c r="B3" s="76" t="s">
        <v>2974</v>
      </c>
      <c r="C3" s="12" t="s">
        <v>1411</v>
      </c>
      <c r="D3" s="76" t="s">
        <v>2975</v>
      </c>
    </row>
    <row r="4" spans="1:4" s="37" customFormat="1" ht="24.95" customHeight="1" x14ac:dyDescent="0.15">
      <c r="A4" s="13" t="s">
        <v>33</v>
      </c>
      <c r="B4" s="74">
        <v>271736</v>
      </c>
      <c r="C4" s="13" t="s">
        <v>1408</v>
      </c>
      <c r="D4" s="74">
        <v>567352</v>
      </c>
    </row>
    <row r="5" spans="1:4" s="37" customFormat="1" ht="24.95" customHeight="1" x14ac:dyDescent="0.15">
      <c r="A5" s="13" t="s">
        <v>1413</v>
      </c>
      <c r="B5" s="74">
        <f>SUM(B6,B13,B54)</f>
        <v>461552</v>
      </c>
      <c r="C5" s="13" t="s">
        <v>1414</v>
      </c>
      <c r="D5" s="74">
        <f>SUM(D6,D13,D54)</f>
        <v>219031</v>
      </c>
    </row>
    <row r="6" spans="1:4" s="37" customFormat="1" ht="24.95" customHeight="1" x14ac:dyDescent="0.15">
      <c r="A6" s="73" t="s">
        <v>2976</v>
      </c>
      <c r="B6" s="74">
        <f>SUM(B7:B12)</f>
        <v>29646</v>
      </c>
      <c r="C6" s="73" t="s">
        <v>2977</v>
      </c>
      <c r="D6" s="74">
        <f>SUM(D7:D12)</f>
        <v>12739</v>
      </c>
    </row>
    <row r="7" spans="1:4" s="37" customFormat="1" ht="24.95" customHeight="1" x14ac:dyDescent="0.15">
      <c r="A7" s="75" t="s">
        <v>2978</v>
      </c>
      <c r="B7" s="74">
        <v>9428</v>
      </c>
      <c r="C7" s="75" t="s">
        <v>2979</v>
      </c>
      <c r="D7" s="74">
        <v>3865</v>
      </c>
    </row>
    <row r="8" spans="1:4" s="37" customFormat="1" ht="24.95" customHeight="1" x14ac:dyDescent="0.15">
      <c r="A8" s="75" t="s">
        <v>2980</v>
      </c>
      <c r="B8" s="74">
        <v>19263</v>
      </c>
      <c r="C8" s="75" t="s">
        <v>2981</v>
      </c>
      <c r="D8" s="74">
        <v>473</v>
      </c>
    </row>
    <row r="9" spans="1:4" s="37" customFormat="1" ht="24.95" customHeight="1" x14ac:dyDescent="0.15">
      <c r="A9" s="75" t="s">
        <v>2982</v>
      </c>
      <c r="B9" s="74">
        <v>28459</v>
      </c>
      <c r="C9" s="75" t="s">
        <v>2983</v>
      </c>
      <c r="D9" s="74">
        <v>6058</v>
      </c>
    </row>
    <row r="10" spans="1:4" s="37" customFormat="1" ht="24.95" customHeight="1" x14ac:dyDescent="0.15">
      <c r="A10" s="75" t="s">
        <v>2984</v>
      </c>
      <c r="B10" s="74">
        <v>965</v>
      </c>
      <c r="C10" s="75" t="s">
        <v>2985</v>
      </c>
      <c r="D10" s="74">
        <v>171</v>
      </c>
    </row>
    <row r="11" spans="1:4" s="37" customFormat="1" ht="24.95" customHeight="1" x14ac:dyDescent="0.15">
      <c r="A11" s="75" t="s">
        <v>2986</v>
      </c>
      <c r="B11" s="74">
        <v>-15973</v>
      </c>
      <c r="C11" s="75" t="s">
        <v>2987</v>
      </c>
      <c r="D11" s="74">
        <v>7499</v>
      </c>
    </row>
    <row r="12" spans="1:4" s="37" customFormat="1" ht="24.95" customHeight="1" x14ac:dyDescent="0.15">
      <c r="A12" s="75" t="s">
        <v>2988</v>
      </c>
      <c r="B12" s="74">
        <v>-12496</v>
      </c>
      <c r="C12" s="75" t="s">
        <v>2989</v>
      </c>
      <c r="D12" s="74">
        <v>-5327</v>
      </c>
    </row>
    <row r="13" spans="1:4" s="37" customFormat="1" ht="24.95" customHeight="1" x14ac:dyDescent="0.15">
      <c r="A13" s="73" t="s">
        <v>2990</v>
      </c>
      <c r="B13" s="74">
        <f>SUM(B14:B53)</f>
        <v>357594</v>
      </c>
      <c r="C13" s="73" t="s">
        <v>2991</v>
      </c>
      <c r="D13" s="74">
        <f>SUM(D14:D53)</f>
        <v>164411</v>
      </c>
    </row>
    <row r="14" spans="1:4" s="37" customFormat="1" ht="24.95" customHeight="1" x14ac:dyDescent="0.15">
      <c r="A14" s="75" t="s">
        <v>2992</v>
      </c>
      <c r="B14" s="74">
        <v>0</v>
      </c>
      <c r="C14" s="75" t="s">
        <v>2993</v>
      </c>
      <c r="D14" s="74">
        <v>0</v>
      </c>
    </row>
    <row r="15" spans="1:4" s="37" customFormat="1" ht="24.95" customHeight="1" x14ac:dyDescent="0.15">
      <c r="A15" s="75" t="s">
        <v>2994</v>
      </c>
      <c r="B15" s="74">
        <v>82830</v>
      </c>
      <c r="C15" s="75" t="s">
        <v>2995</v>
      </c>
      <c r="D15" s="74">
        <v>57090</v>
      </c>
    </row>
    <row r="16" spans="1:4" s="37" customFormat="1" ht="24.95" customHeight="1" x14ac:dyDescent="0.15">
      <c r="A16" s="75" t="s">
        <v>2996</v>
      </c>
      <c r="B16" s="74">
        <v>8784</v>
      </c>
      <c r="C16" s="75" t="s">
        <v>2997</v>
      </c>
      <c r="D16" s="74">
        <v>8764</v>
      </c>
    </row>
    <row r="17" spans="1:4" s="37" customFormat="1" ht="24.95" customHeight="1" x14ac:dyDescent="0.15">
      <c r="A17" s="75" t="s">
        <v>2998</v>
      </c>
      <c r="B17" s="74">
        <v>57175</v>
      </c>
      <c r="C17" s="75" t="s">
        <v>2999</v>
      </c>
      <c r="D17" s="74">
        <v>32398</v>
      </c>
    </row>
    <row r="18" spans="1:4" s="37" customFormat="1" ht="24.95" customHeight="1" x14ac:dyDescent="0.15">
      <c r="A18" s="75" t="s">
        <v>3000</v>
      </c>
      <c r="B18" s="74">
        <v>8470</v>
      </c>
      <c r="C18" s="75" t="s">
        <v>3001</v>
      </c>
      <c r="D18" s="74">
        <v>8470</v>
      </c>
    </row>
    <row r="19" spans="1:4" s="37" customFormat="1" ht="24.95" customHeight="1" x14ac:dyDescent="0.15">
      <c r="A19" s="75" t="s">
        <v>3002</v>
      </c>
      <c r="B19" s="74">
        <v>22315</v>
      </c>
      <c r="C19" s="75" t="s">
        <v>3003</v>
      </c>
      <c r="D19" s="74">
        <v>-13581</v>
      </c>
    </row>
    <row r="20" spans="1:4" s="37" customFormat="1" ht="24.95" customHeight="1" x14ac:dyDescent="0.15">
      <c r="A20" s="75" t="s">
        <v>3004</v>
      </c>
      <c r="B20" s="74">
        <v>0</v>
      </c>
      <c r="C20" s="75" t="s">
        <v>3005</v>
      </c>
      <c r="D20" s="74">
        <v>0</v>
      </c>
    </row>
    <row r="21" spans="1:4" s="37" customFormat="1" ht="24.95" customHeight="1" x14ac:dyDescent="0.15">
      <c r="A21" s="75" t="s">
        <v>3006</v>
      </c>
      <c r="B21" s="74">
        <v>0</v>
      </c>
      <c r="C21" s="75" t="s">
        <v>3007</v>
      </c>
      <c r="D21" s="74">
        <v>0</v>
      </c>
    </row>
    <row r="22" spans="1:4" s="37" customFormat="1" ht="24.95" customHeight="1" x14ac:dyDescent="0.15">
      <c r="A22" s="75" t="s">
        <v>3008</v>
      </c>
      <c r="B22" s="74">
        <v>0</v>
      </c>
      <c r="C22" s="75" t="s">
        <v>3009</v>
      </c>
      <c r="D22" s="74">
        <v>0</v>
      </c>
    </row>
    <row r="23" spans="1:4" s="37" customFormat="1" ht="24.95" customHeight="1" x14ac:dyDescent="0.15">
      <c r="A23" s="75" t="s">
        <v>3010</v>
      </c>
      <c r="B23" s="74">
        <v>0</v>
      </c>
      <c r="C23" s="75" t="s">
        <v>3011</v>
      </c>
      <c r="D23" s="74">
        <v>0</v>
      </c>
    </row>
    <row r="24" spans="1:4" s="37" customFormat="1" ht="24.95" customHeight="1" x14ac:dyDescent="0.15">
      <c r="A24" s="75" t="s">
        <v>3012</v>
      </c>
      <c r="B24" s="74">
        <v>0</v>
      </c>
      <c r="C24" s="75" t="s">
        <v>3013</v>
      </c>
      <c r="D24" s="74">
        <v>0</v>
      </c>
    </row>
    <row r="25" spans="1:4" s="37" customFormat="1" ht="24.95" customHeight="1" x14ac:dyDescent="0.15">
      <c r="A25" s="75" t="s">
        <v>3014</v>
      </c>
      <c r="B25" s="74">
        <v>430</v>
      </c>
      <c r="C25" s="75" t="s">
        <v>3015</v>
      </c>
      <c r="D25" s="74">
        <v>0</v>
      </c>
    </row>
    <row r="26" spans="1:4" s="37" customFormat="1" ht="24.95" customHeight="1" x14ac:dyDescent="0.15">
      <c r="A26" s="75" t="s">
        <v>3016</v>
      </c>
      <c r="B26" s="74">
        <v>26</v>
      </c>
      <c r="C26" s="75" t="s">
        <v>3017</v>
      </c>
      <c r="D26" s="74">
        <v>0</v>
      </c>
    </row>
    <row r="27" spans="1:4" s="37" customFormat="1" ht="24.95" customHeight="1" x14ac:dyDescent="0.15">
      <c r="A27" s="75" t="s">
        <v>3018</v>
      </c>
      <c r="B27" s="74">
        <v>9691</v>
      </c>
      <c r="C27" s="75" t="s">
        <v>3019</v>
      </c>
      <c r="D27" s="74">
        <v>7571</v>
      </c>
    </row>
    <row r="28" spans="1:4" s="37" customFormat="1" ht="24.95" customHeight="1" x14ac:dyDescent="0.15">
      <c r="A28" s="75" t="s">
        <v>3020</v>
      </c>
      <c r="B28" s="74">
        <v>32615</v>
      </c>
      <c r="C28" s="75" t="s">
        <v>3021</v>
      </c>
      <c r="D28" s="74">
        <v>13302</v>
      </c>
    </row>
    <row r="29" spans="1:4" s="37" customFormat="1" ht="24.95" customHeight="1" x14ac:dyDescent="0.15">
      <c r="A29" s="75" t="s">
        <v>3022</v>
      </c>
      <c r="B29" s="74">
        <v>0</v>
      </c>
      <c r="C29" s="75" t="s">
        <v>3023</v>
      </c>
      <c r="D29" s="74">
        <v>0</v>
      </c>
    </row>
    <row r="30" spans="1:4" s="37" customFormat="1" ht="24.95" customHeight="1" x14ac:dyDescent="0.15">
      <c r="A30" s="75" t="s">
        <v>3024</v>
      </c>
      <c r="B30" s="74">
        <v>0</v>
      </c>
      <c r="C30" s="75" t="s">
        <v>3025</v>
      </c>
      <c r="D30" s="74">
        <v>0</v>
      </c>
    </row>
    <row r="31" spans="1:4" s="37" customFormat="1" ht="24.95" customHeight="1" x14ac:dyDescent="0.15">
      <c r="A31" s="75" t="s">
        <v>3026</v>
      </c>
      <c r="B31" s="74">
        <v>0</v>
      </c>
      <c r="C31" s="75" t="s">
        <v>3027</v>
      </c>
      <c r="D31" s="74">
        <v>0</v>
      </c>
    </row>
    <row r="32" spans="1:4" s="37" customFormat="1" ht="24.95" customHeight="1" x14ac:dyDescent="0.15">
      <c r="A32" s="75" t="s">
        <v>3028</v>
      </c>
      <c r="B32" s="74">
        <v>954</v>
      </c>
      <c r="C32" s="75" t="s">
        <v>3029</v>
      </c>
      <c r="D32" s="74">
        <v>854</v>
      </c>
    </row>
    <row r="33" spans="1:4" s="37" customFormat="1" ht="24.95" customHeight="1" x14ac:dyDescent="0.15">
      <c r="A33" s="75" t="s">
        <v>3030</v>
      </c>
      <c r="B33" s="74">
        <v>0</v>
      </c>
      <c r="C33" s="75" t="s">
        <v>3031</v>
      </c>
      <c r="D33" s="74">
        <v>0</v>
      </c>
    </row>
    <row r="34" spans="1:4" s="37" customFormat="1" ht="24.95" customHeight="1" x14ac:dyDescent="0.15">
      <c r="A34" s="75" t="s">
        <v>3032</v>
      </c>
      <c r="B34" s="74">
        <v>0</v>
      </c>
      <c r="C34" s="75" t="s">
        <v>3033</v>
      </c>
      <c r="D34" s="74">
        <v>0</v>
      </c>
    </row>
    <row r="35" spans="1:4" s="37" customFormat="1" ht="24.95" customHeight="1" x14ac:dyDescent="0.15">
      <c r="A35" s="75" t="s">
        <v>3034</v>
      </c>
      <c r="B35" s="74">
        <v>0</v>
      </c>
      <c r="C35" s="75" t="s">
        <v>3035</v>
      </c>
      <c r="D35" s="74">
        <v>0</v>
      </c>
    </row>
    <row r="36" spans="1:4" s="37" customFormat="1" ht="24.95" customHeight="1" x14ac:dyDescent="0.15">
      <c r="A36" s="75" t="s">
        <v>3036</v>
      </c>
      <c r="B36" s="74">
        <v>5980</v>
      </c>
      <c r="C36" s="75" t="s">
        <v>3037</v>
      </c>
      <c r="D36" s="74">
        <v>14</v>
      </c>
    </row>
    <row r="37" spans="1:4" s="37" customFormat="1" ht="24.95" customHeight="1" x14ac:dyDescent="0.15">
      <c r="A37" s="75" t="s">
        <v>3038</v>
      </c>
      <c r="B37" s="74">
        <v>29015</v>
      </c>
      <c r="C37" s="75" t="s">
        <v>3039</v>
      </c>
      <c r="D37" s="74">
        <v>11309</v>
      </c>
    </row>
    <row r="38" spans="1:4" s="37" customFormat="1" ht="24.95" customHeight="1" x14ac:dyDescent="0.15">
      <c r="A38" s="75" t="s">
        <v>3040</v>
      </c>
      <c r="B38" s="74">
        <v>330</v>
      </c>
      <c r="C38" s="75" t="s">
        <v>3041</v>
      </c>
      <c r="D38" s="74">
        <v>80</v>
      </c>
    </row>
    <row r="39" spans="1:4" s="37" customFormat="1" ht="24.95" customHeight="1" x14ac:dyDescent="0.15">
      <c r="A39" s="75" t="s">
        <v>3042</v>
      </c>
      <c r="B39" s="74">
        <v>566</v>
      </c>
      <c r="C39" s="75" t="s">
        <v>3043</v>
      </c>
      <c r="D39" s="74">
        <v>386</v>
      </c>
    </row>
    <row r="40" spans="1:4" s="37" customFormat="1" ht="24.95" customHeight="1" x14ac:dyDescent="0.15">
      <c r="A40" s="75" t="s">
        <v>3044</v>
      </c>
      <c r="B40" s="74">
        <v>25446</v>
      </c>
      <c r="C40" s="75" t="s">
        <v>3045</v>
      </c>
      <c r="D40" s="74">
        <v>12516</v>
      </c>
    </row>
    <row r="41" spans="1:4" s="37" customFormat="1" ht="24.95" customHeight="1" x14ac:dyDescent="0.15">
      <c r="A41" s="75" t="s">
        <v>3046</v>
      </c>
      <c r="B41" s="74">
        <v>42805</v>
      </c>
      <c r="C41" s="75" t="s">
        <v>3047</v>
      </c>
      <c r="D41" s="74">
        <v>7822</v>
      </c>
    </row>
    <row r="42" spans="1:4" s="37" customFormat="1" ht="24.95" customHeight="1" x14ac:dyDescent="0.15">
      <c r="A42" s="75" t="s">
        <v>3048</v>
      </c>
      <c r="B42" s="74">
        <v>976</v>
      </c>
      <c r="C42" s="75" t="s">
        <v>3049</v>
      </c>
      <c r="D42" s="74">
        <v>21</v>
      </c>
    </row>
    <row r="43" spans="1:4" s="37" customFormat="1" ht="24.95" customHeight="1" x14ac:dyDescent="0.15">
      <c r="A43" s="75" t="s">
        <v>3050</v>
      </c>
      <c r="B43" s="74">
        <v>0</v>
      </c>
      <c r="C43" s="75" t="s">
        <v>3051</v>
      </c>
      <c r="D43" s="74">
        <v>0</v>
      </c>
    </row>
    <row r="44" spans="1:4" s="37" customFormat="1" ht="24.95" customHeight="1" x14ac:dyDescent="0.15">
      <c r="A44" s="75" t="s">
        <v>3052</v>
      </c>
      <c r="B44" s="74">
        <v>17526</v>
      </c>
      <c r="C44" s="75" t="s">
        <v>3053</v>
      </c>
      <c r="D44" s="74">
        <v>13192</v>
      </c>
    </row>
    <row r="45" spans="1:4" s="37" customFormat="1" ht="24.95" customHeight="1" x14ac:dyDescent="0.15">
      <c r="A45" s="75" t="s">
        <v>3054</v>
      </c>
      <c r="B45" s="74">
        <v>8371</v>
      </c>
      <c r="C45" s="75" t="s">
        <v>3055</v>
      </c>
      <c r="D45" s="74">
        <v>1807</v>
      </c>
    </row>
    <row r="46" spans="1:4" s="37" customFormat="1" ht="24.95" customHeight="1" x14ac:dyDescent="0.15">
      <c r="A46" s="75" t="s">
        <v>3056</v>
      </c>
      <c r="B46" s="74">
        <v>0</v>
      </c>
      <c r="C46" s="75" t="s">
        <v>3057</v>
      </c>
      <c r="D46" s="74">
        <v>0</v>
      </c>
    </row>
    <row r="47" spans="1:4" s="37" customFormat="1" ht="24.95" customHeight="1" x14ac:dyDescent="0.15">
      <c r="A47" s="75" t="s">
        <v>3058</v>
      </c>
      <c r="B47" s="74">
        <v>0</v>
      </c>
      <c r="C47" s="75" t="s">
        <v>3059</v>
      </c>
      <c r="D47" s="74">
        <v>0</v>
      </c>
    </row>
    <row r="48" spans="1:4" s="37" customFormat="1" ht="24.95" customHeight="1" x14ac:dyDescent="0.15">
      <c r="A48" s="75" t="s">
        <v>3060</v>
      </c>
      <c r="B48" s="74">
        <v>0</v>
      </c>
      <c r="C48" s="75" t="s">
        <v>3061</v>
      </c>
      <c r="D48" s="74">
        <v>0</v>
      </c>
    </row>
    <row r="49" spans="1:4" s="37" customFormat="1" ht="24.95" customHeight="1" x14ac:dyDescent="0.15">
      <c r="A49" s="75" t="s">
        <v>3062</v>
      </c>
      <c r="B49" s="74">
        <v>0</v>
      </c>
      <c r="C49" s="75" t="s">
        <v>3063</v>
      </c>
      <c r="D49" s="74">
        <v>0</v>
      </c>
    </row>
    <row r="50" spans="1:4" s="37" customFormat="1" ht="24.95" customHeight="1" x14ac:dyDescent="0.15">
      <c r="A50" s="75" t="s">
        <v>3064</v>
      </c>
      <c r="B50" s="74">
        <v>2601</v>
      </c>
      <c r="C50" s="75" t="s">
        <v>3065</v>
      </c>
      <c r="D50" s="74">
        <v>2069</v>
      </c>
    </row>
    <row r="51" spans="1:4" s="37" customFormat="1" ht="24.95" customHeight="1" x14ac:dyDescent="0.15">
      <c r="A51" s="75" t="s">
        <v>3066</v>
      </c>
      <c r="B51" s="74">
        <v>0</v>
      </c>
      <c r="C51" s="75" t="s">
        <v>3067</v>
      </c>
      <c r="D51" s="74">
        <v>0</v>
      </c>
    </row>
    <row r="52" spans="1:4" s="37" customFormat="1" ht="24.95" customHeight="1" x14ac:dyDescent="0.15">
      <c r="A52" s="75" t="s">
        <v>3068</v>
      </c>
      <c r="B52" s="74">
        <v>71</v>
      </c>
      <c r="C52" s="75" t="s">
        <v>3069</v>
      </c>
      <c r="D52" s="74">
        <v>0</v>
      </c>
    </row>
    <row r="53" spans="1:4" s="37" customFormat="1" ht="24.95" customHeight="1" x14ac:dyDescent="0.15">
      <c r="A53" s="75" t="s">
        <v>3070</v>
      </c>
      <c r="B53" s="74">
        <v>617</v>
      </c>
      <c r="C53" s="75" t="s">
        <v>3071</v>
      </c>
      <c r="D53" s="74">
        <v>327</v>
      </c>
    </row>
    <row r="54" spans="1:4" s="37" customFormat="1" ht="24.95" customHeight="1" x14ac:dyDescent="0.15">
      <c r="A54" s="73" t="s">
        <v>3072</v>
      </c>
      <c r="B54" s="74">
        <v>74312</v>
      </c>
      <c r="C54" s="73" t="s">
        <v>3073</v>
      </c>
      <c r="D54" s="74">
        <v>41881</v>
      </c>
    </row>
    <row r="55" spans="1:4" ht="24.95" customHeight="1" x14ac:dyDescent="0.15">
      <c r="A55" s="13" t="s">
        <v>3074</v>
      </c>
      <c r="B55" s="74">
        <f>SUM(B56:B57)</f>
        <v>59852</v>
      </c>
      <c r="C55" s="13" t="s">
        <v>1513</v>
      </c>
      <c r="D55" s="74">
        <f>SUM(D56:D57)</f>
        <v>57876</v>
      </c>
    </row>
    <row r="56" spans="1:4" ht="24.95" customHeight="1" x14ac:dyDescent="0.15">
      <c r="A56" s="75" t="s">
        <v>3075</v>
      </c>
      <c r="B56" s="74">
        <v>0</v>
      </c>
      <c r="C56" s="75" t="s">
        <v>3076</v>
      </c>
      <c r="D56" s="74">
        <v>0</v>
      </c>
    </row>
    <row r="57" spans="1:4" ht="24.95" customHeight="1" x14ac:dyDescent="0.15">
      <c r="A57" s="75" t="s">
        <v>3077</v>
      </c>
      <c r="B57" s="74">
        <v>59852</v>
      </c>
      <c r="C57" s="75" t="s">
        <v>3078</v>
      </c>
      <c r="D57" s="74">
        <v>57876</v>
      </c>
    </row>
    <row r="58" spans="1:4" ht="24.95" customHeight="1" x14ac:dyDescent="0.15">
      <c r="A58" s="13" t="s">
        <v>1516</v>
      </c>
      <c r="B58" s="74">
        <v>16242</v>
      </c>
      <c r="C58" s="75"/>
      <c r="D58" s="74"/>
    </row>
    <row r="59" spans="1:4" ht="24.95" customHeight="1" x14ac:dyDescent="0.15">
      <c r="A59" s="73" t="s">
        <v>3079</v>
      </c>
      <c r="B59" s="74">
        <f>SUM(B60:B62)</f>
        <v>75228</v>
      </c>
      <c r="C59" s="13" t="s">
        <v>1518</v>
      </c>
      <c r="D59" s="74">
        <v>0</v>
      </c>
    </row>
    <row r="60" spans="1:4" ht="24.95" customHeight="1" x14ac:dyDescent="0.15">
      <c r="A60" s="75" t="s">
        <v>3080</v>
      </c>
      <c r="B60" s="74">
        <v>31000</v>
      </c>
      <c r="C60" s="75"/>
      <c r="D60" s="74"/>
    </row>
    <row r="61" spans="1:4" ht="24.95" customHeight="1" x14ac:dyDescent="0.15">
      <c r="A61" s="75" t="s">
        <v>3081</v>
      </c>
      <c r="B61" s="74">
        <v>228</v>
      </c>
      <c r="C61" s="75"/>
      <c r="D61" s="74"/>
    </row>
    <row r="62" spans="1:4" ht="24.95" customHeight="1" x14ac:dyDescent="0.15">
      <c r="A62" s="75" t="s">
        <v>3082</v>
      </c>
      <c r="B62" s="74">
        <v>44000</v>
      </c>
      <c r="C62" s="75"/>
      <c r="D62" s="74"/>
    </row>
    <row r="63" spans="1:4" ht="24.95" customHeight="1" x14ac:dyDescent="0.15">
      <c r="A63" s="13" t="s">
        <v>1522</v>
      </c>
      <c r="B63" s="74">
        <f>B64</f>
        <v>0</v>
      </c>
      <c r="C63" s="13" t="s">
        <v>1523</v>
      </c>
      <c r="D63" s="74">
        <f>D64</f>
        <v>67778</v>
      </c>
    </row>
    <row r="64" spans="1:4" ht="24.95" customHeight="1" x14ac:dyDescent="0.15">
      <c r="A64" s="73" t="s">
        <v>3083</v>
      </c>
      <c r="B64" s="74">
        <f>B65</f>
        <v>0</v>
      </c>
      <c r="C64" s="73" t="s">
        <v>3084</v>
      </c>
      <c r="D64" s="74">
        <f>SUM(D65:D68)</f>
        <v>67778</v>
      </c>
    </row>
    <row r="65" spans="1:4" ht="24.95" customHeight="1" x14ac:dyDescent="0.15">
      <c r="A65" s="73" t="s">
        <v>3085</v>
      </c>
      <c r="B65" s="74">
        <f>SUM(B66:B69)</f>
        <v>0</v>
      </c>
      <c r="C65" s="75" t="s">
        <v>3086</v>
      </c>
      <c r="D65" s="74">
        <v>62926</v>
      </c>
    </row>
    <row r="66" spans="1:4" ht="24.95" customHeight="1" x14ac:dyDescent="0.15">
      <c r="A66" s="75" t="s">
        <v>3087</v>
      </c>
      <c r="B66" s="74">
        <v>0</v>
      </c>
      <c r="C66" s="75" t="s">
        <v>3088</v>
      </c>
      <c r="D66" s="74">
        <v>4852</v>
      </c>
    </row>
    <row r="67" spans="1:4" ht="24.95" customHeight="1" x14ac:dyDescent="0.15">
      <c r="A67" s="75" t="s">
        <v>3089</v>
      </c>
      <c r="B67" s="74">
        <v>0</v>
      </c>
      <c r="C67" s="75" t="s">
        <v>3090</v>
      </c>
      <c r="D67" s="74">
        <v>0</v>
      </c>
    </row>
    <row r="68" spans="1:4" ht="24.95" customHeight="1" x14ac:dyDescent="0.15">
      <c r="A68" s="75" t="s">
        <v>3091</v>
      </c>
      <c r="B68" s="74">
        <v>0</v>
      </c>
      <c r="C68" s="75" t="s">
        <v>3092</v>
      </c>
      <c r="D68" s="74">
        <v>0</v>
      </c>
    </row>
    <row r="69" spans="1:4" ht="24.95" customHeight="1" x14ac:dyDescent="0.15">
      <c r="A69" s="75" t="s">
        <v>3093</v>
      </c>
      <c r="B69" s="74">
        <v>0</v>
      </c>
      <c r="C69" s="75"/>
      <c r="D69" s="74"/>
    </row>
    <row r="70" spans="1:4" ht="24.95" customHeight="1" x14ac:dyDescent="0.15">
      <c r="A70" s="13" t="s">
        <v>1535</v>
      </c>
      <c r="B70" s="74">
        <f>B71</f>
        <v>112697</v>
      </c>
      <c r="C70" s="13" t="s">
        <v>1536</v>
      </c>
      <c r="D70" s="74">
        <f>SUM(D71:D74)</f>
        <v>59317</v>
      </c>
    </row>
    <row r="71" spans="1:4" ht="24.95" customHeight="1" x14ac:dyDescent="0.15">
      <c r="A71" s="73" t="s">
        <v>3094</v>
      </c>
      <c r="B71" s="74">
        <f>SUM(B72:B75)</f>
        <v>112697</v>
      </c>
      <c r="C71" s="75" t="s">
        <v>3095</v>
      </c>
      <c r="D71" s="74">
        <v>59317</v>
      </c>
    </row>
    <row r="72" spans="1:4" ht="24.95" customHeight="1" x14ac:dyDescent="0.15">
      <c r="A72" s="75" t="s">
        <v>3096</v>
      </c>
      <c r="B72" s="74">
        <v>112697</v>
      </c>
      <c r="C72" s="75" t="s">
        <v>3097</v>
      </c>
      <c r="D72" s="74">
        <v>0</v>
      </c>
    </row>
    <row r="73" spans="1:4" ht="24.95" customHeight="1" x14ac:dyDescent="0.15">
      <c r="A73" s="75" t="s">
        <v>3098</v>
      </c>
      <c r="B73" s="74">
        <v>0</v>
      </c>
      <c r="C73" s="75" t="s">
        <v>3099</v>
      </c>
      <c r="D73" s="74">
        <v>0</v>
      </c>
    </row>
    <row r="74" spans="1:4" ht="24.95" customHeight="1" x14ac:dyDescent="0.15">
      <c r="A74" s="75" t="s">
        <v>3100</v>
      </c>
      <c r="B74" s="74">
        <v>0</v>
      </c>
      <c r="C74" s="75" t="s">
        <v>3101</v>
      </c>
      <c r="D74" s="74">
        <v>0</v>
      </c>
    </row>
    <row r="75" spans="1:4" ht="24.95" customHeight="1" x14ac:dyDescent="0.15">
      <c r="A75" s="75" t="s">
        <v>3102</v>
      </c>
      <c r="B75" s="74">
        <v>0</v>
      </c>
      <c r="C75" s="75"/>
      <c r="D75" s="74"/>
    </row>
    <row r="76" spans="1:4" ht="24.95" customHeight="1" x14ac:dyDescent="0.15">
      <c r="A76" s="13" t="s">
        <v>1546</v>
      </c>
      <c r="B76" s="74">
        <v>19150</v>
      </c>
      <c r="C76" s="13" t="s">
        <v>1547</v>
      </c>
      <c r="D76" s="74">
        <v>736</v>
      </c>
    </row>
    <row r="77" spans="1:4" ht="24.95" customHeight="1" x14ac:dyDescent="0.15">
      <c r="A77" s="13" t="s">
        <v>1548</v>
      </c>
      <c r="B77" s="74">
        <v>0</v>
      </c>
      <c r="C77" s="13" t="s">
        <v>1189</v>
      </c>
      <c r="D77" s="74">
        <v>3203</v>
      </c>
    </row>
    <row r="78" spans="1:4" ht="24.95" customHeight="1" x14ac:dyDescent="0.15">
      <c r="A78" s="75"/>
      <c r="B78" s="74"/>
      <c r="C78" s="13" t="s">
        <v>1549</v>
      </c>
      <c r="D78" s="74">
        <v>41164</v>
      </c>
    </row>
    <row r="79" spans="1:4" ht="24.95" customHeight="1" x14ac:dyDescent="0.15">
      <c r="A79" s="75"/>
      <c r="B79" s="74"/>
      <c r="C79" s="73" t="s">
        <v>3103</v>
      </c>
      <c r="D79" s="74">
        <v>41164</v>
      </c>
    </row>
    <row r="80" spans="1:4" ht="24.95" customHeight="1" x14ac:dyDescent="0.15">
      <c r="A80" s="75"/>
      <c r="B80" s="74"/>
      <c r="C80" s="13" t="s">
        <v>1551</v>
      </c>
      <c r="D80" s="74">
        <f>D78-D79</f>
        <v>0</v>
      </c>
    </row>
    <row r="81" spans="1:4" ht="24.95" customHeight="1" x14ac:dyDescent="0.15">
      <c r="A81" s="76" t="s">
        <v>3104</v>
      </c>
      <c r="B81" s="74">
        <f>SUM(B4:B5,B55,B58:B59,B63,B70,B76:B77)</f>
        <v>1016457</v>
      </c>
      <c r="C81" s="76" t="s">
        <v>3105</v>
      </c>
      <c r="D81" s="74">
        <f>SUM(D4:D5,D55,D59,D63,D70,D76:D77,D78:D78)</f>
        <v>1016457</v>
      </c>
    </row>
    <row r="82" spans="1:4" ht="24.95" customHeight="1" x14ac:dyDescent="0.15">
      <c r="A82"/>
      <c r="B82" s="16"/>
      <c r="C82" s="16"/>
      <c r="D82" s="16"/>
    </row>
    <row r="83" spans="1:4" ht="24.95" customHeight="1" x14ac:dyDescent="0.15">
      <c r="A83"/>
      <c r="B83" s="16"/>
      <c r="C83" s="16"/>
      <c r="D83" s="16"/>
    </row>
    <row r="84" spans="1:4" ht="24.95" customHeight="1" x14ac:dyDescent="0.15">
      <c r="A84"/>
      <c r="B84" s="16"/>
      <c r="C84" s="16"/>
      <c r="D84" s="16"/>
    </row>
    <row r="85" spans="1:4" ht="24.95" customHeight="1" x14ac:dyDescent="0.15">
      <c r="A85"/>
      <c r="B85" s="16"/>
      <c r="C85" s="16"/>
      <c r="D85" s="16"/>
    </row>
    <row r="86" spans="1:4" ht="24.95" customHeight="1" x14ac:dyDescent="0.15">
      <c r="A86"/>
      <c r="B86" s="16"/>
      <c r="C86" s="16"/>
      <c r="D86" s="16"/>
    </row>
    <row r="87" spans="1:4" ht="24.95" customHeight="1" x14ac:dyDescent="0.15">
      <c r="A87"/>
      <c r="B87" s="16"/>
      <c r="C87" s="16"/>
      <c r="D87" s="16"/>
    </row>
    <row r="88" spans="1:4" ht="24.95" customHeight="1" x14ac:dyDescent="0.15">
      <c r="A88"/>
      <c r="B88" s="16"/>
      <c r="C88" s="16"/>
      <c r="D88" s="16"/>
    </row>
    <row r="89" spans="1:4" ht="24.95" customHeight="1" x14ac:dyDescent="0.15">
      <c r="A89"/>
      <c r="B89" s="16"/>
      <c r="C89" s="16"/>
      <c r="D89" s="16"/>
    </row>
    <row r="90" spans="1:4" ht="24.95" customHeight="1" x14ac:dyDescent="0.15">
      <c r="A90"/>
      <c r="B90" s="16"/>
      <c r="C90" s="16"/>
      <c r="D90" s="16"/>
    </row>
    <row r="91" spans="1:4" ht="24.95" customHeight="1" x14ac:dyDescent="0.15">
      <c r="A91"/>
      <c r="B91" s="16"/>
      <c r="C91" s="16"/>
      <c r="D91" s="16"/>
    </row>
    <row r="92" spans="1:4" ht="24.95" customHeight="1" x14ac:dyDescent="0.15">
      <c r="A92"/>
      <c r="B92" s="16"/>
      <c r="C92" s="16"/>
      <c r="D92" s="16"/>
    </row>
    <row r="93" spans="1:4" ht="24.95" customHeight="1" x14ac:dyDescent="0.15">
      <c r="A93"/>
      <c r="B93" s="16"/>
      <c r="C93" s="16"/>
      <c r="D93" s="16"/>
    </row>
    <row r="94" spans="1:4" ht="24.95" customHeight="1" x14ac:dyDescent="0.15">
      <c r="A94"/>
      <c r="B94" s="16"/>
      <c r="C94" s="16"/>
      <c r="D94" s="16"/>
    </row>
    <row r="95" spans="1:4" ht="24.95" customHeight="1" x14ac:dyDescent="0.15">
      <c r="A95"/>
      <c r="B95" s="16"/>
      <c r="C95" s="16"/>
      <c r="D95" s="16"/>
    </row>
    <row r="96" spans="1:4" ht="24.95" customHeight="1" x14ac:dyDescent="0.15">
      <c r="A96"/>
      <c r="B96" s="16"/>
      <c r="C96" s="16"/>
      <c r="D96" s="16"/>
    </row>
    <row r="97" spans="1:4" ht="24.95" customHeight="1" x14ac:dyDescent="0.15">
      <c r="A97"/>
      <c r="B97" s="16"/>
      <c r="C97" s="16"/>
      <c r="D97" s="16"/>
    </row>
    <row r="98" spans="1:4" ht="24.95" customHeight="1" x14ac:dyDescent="0.15">
      <c r="A98"/>
      <c r="B98" s="16"/>
      <c r="C98" s="16"/>
      <c r="D98" s="16"/>
    </row>
    <row r="99" spans="1:4" ht="24.95" customHeight="1" x14ac:dyDescent="0.15">
      <c r="A99"/>
      <c r="B99" s="16"/>
      <c r="C99" s="16"/>
      <c r="D99" s="16"/>
    </row>
    <row r="100" spans="1:4" ht="24.95" customHeight="1" x14ac:dyDescent="0.15">
      <c r="A100"/>
      <c r="B100" s="16"/>
      <c r="C100" s="16"/>
      <c r="D100" s="16"/>
    </row>
    <row r="101" spans="1:4" ht="24.95" customHeight="1" x14ac:dyDescent="0.15">
      <c r="A101"/>
      <c r="B101" s="16"/>
      <c r="C101" s="16"/>
      <c r="D101" s="16"/>
    </row>
    <row r="102" spans="1:4" ht="24.95" customHeight="1" x14ac:dyDescent="0.15">
      <c r="A102"/>
      <c r="B102" s="16"/>
      <c r="C102" s="16"/>
      <c r="D102" s="16"/>
    </row>
    <row r="103" spans="1:4" ht="24.95" customHeight="1" x14ac:dyDescent="0.15">
      <c r="A103"/>
      <c r="B103" s="16"/>
      <c r="C103" s="16"/>
      <c r="D103" s="16"/>
    </row>
    <row r="104" spans="1:4" ht="24.95" customHeight="1" x14ac:dyDescent="0.15">
      <c r="A104"/>
      <c r="B104" s="16"/>
      <c r="C104" s="16"/>
      <c r="D104" s="16"/>
    </row>
    <row r="105" spans="1:4" ht="24.95" customHeight="1" x14ac:dyDescent="0.15">
      <c r="A105"/>
      <c r="B105" s="16"/>
      <c r="C105" s="16"/>
      <c r="D105" s="16"/>
    </row>
    <row r="106" spans="1:4" ht="24.95" customHeight="1" x14ac:dyDescent="0.15">
      <c r="A106"/>
      <c r="B106" s="16"/>
      <c r="C106" s="16"/>
      <c r="D106" s="16"/>
    </row>
    <row r="107" spans="1:4" ht="24.95" customHeight="1" x14ac:dyDescent="0.15">
      <c r="A107"/>
      <c r="B107" s="16"/>
      <c r="C107" s="16"/>
      <c r="D107" s="16"/>
    </row>
    <row r="108" spans="1:4" ht="24.95" customHeight="1" x14ac:dyDescent="0.15">
      <c r="A108"/>
      <c r="B108" s="16"/>
      <c r="C108" s="16"/>
      <c r="D108" s="16"/>
    </row>
    <row r="109" spans="1:4" ht="24.95" customHeight="1" x14ac:dyDescent="0.15">
      <c r="A109"/>
      <c r="B109" s="16"/>
      <c r="C109" s="16"/>
      <c r="D109" s="16"/>
    </row>
    <row r="110" spans="1:4" ht="24.95" customHeight="1" x14ac:dyDescent="0.15">
      <c r="A110"/>
      <c r="B110" s="16"/>
      <c r="C110" s="16"/>
      <c r="D110" s="16"/>
    </row>
    <row r="111" spans="1:4" ht="24.95" customHeight="1" x14ac:dyDescent="0.15">
      <c r="A111"/>
      <c r="B111" s="16"/>
      <c r="C111" s="16"/>
      <c r="D111" s="16"/>
    </row>
    <row r="112" spans="1:4" ht="24.95" customHeight="1" x14ac:dyDescent="0.15">
      <c r="A112"/>
      <c r="B112" s="16"/>
      <c r="C112" s="16"/>
      <c r="D112" s="16"/>
    </row>
    <row r="113" spans="1:4" ht="24.95" customHeight="1" x14ac:dyDescent="0.15">
      <c r="A113"/>
      <c r="B113" s="16"/>
      <c r="C113" s="16"/>
      <c r="D113" s="16"/>
    </row>
    <row r="114" spans="1:4" ht="24.95" customHeight="1" x14ac:dyDescent="0.15">
      <c r="A114"/>
      <c r="B114" s="16"/>
      <c r="C114" s="16"/>
      <c r="D114" s="16"/>
    </row>
    <row r="115" spans="1:4" ht="24.95" customHeight="1" x14ac:dyDescent="0.15">
      <c r="A115"/>
      <c r="B115" s="16"/>
      <c r="C115" s="16"/>
      <c r="D115" s="16"/>
    </row>
    <row r="116" spans="1:4" ht="24.95" customHeight="1" x14ac:dyDescent="0.15">
      <c r="A116"/>
      <c r="B116" s="16"/>
      <c r="C116" s="16"/>
      <c r="D116" s="16"/>
    </row>
    <row r="117" spans="1:4" ht="24.95" customHeight="1" x14ac:dyDescent="0.15">
      <c r="A117"/>
      <c r="B117" s="16"/>
      <c r="C117" s="16"/>
      <c r="D117" s="16"/>
    </row>
    <row r="118" spans="1:4" ht="24.95" customHeight="1" x14ac:dyDescent="0.15">
      <c r="A118"/>
      <c r="B118" s="16"/>
      <c r="C118" s="16"/>
      <c r="D118" s="16"/>
    </row>
    <row r="119" spans="1:4" ht="24.95" customHeight="1" x14ac:dyDescent="0.15">
      <c r="A119"/>
      <c r="B119" s="16"/>
      <c r="C119" s="16"/>
      <c r="D119" s="16"/>
    </row>
    <row r="120" spans="1:4" ht="24.95" customHeight="1" x14ac:dyDescent="0.15">
      <c r="A120"/>
      <c r="B120" s="16"/>
      <c r="C120" s="16"/>
      <c r="D120" s="16"/>
    </row>
    <row r="121" spans="1:4" ht="24.95" customHeight="1" x14ac:dyDescent="0.15">
      <c r="A121"/>
      <c r="B121" s="16"/>
      <c r="C121" s="16"/>
      <c r="D121" s="16"/>
    </row>
    <row r="122" spans="1:4" ht="24.95" customHeight="1" x14ac:dyDescent="0.15">
      <c r="A122"/>
      <c r="B122" s="16"/>
      <c r="C122" s="16"/>
      <c r="D122" s="16"/>
    </row>
    <row r="123" spans="1:4" ht="24.95" customHeight="1" x14ac:dyDescent="0.15">
      <c r="A123"/>
      <c r="B123" s="16"/>
      <c r="C123" s="16"/>
      <c r="D123" s="16"/>
    </row>
    <row r="124" spans="1:4" ht="24.95" customHeight="1" x14ac:dyDescent="0.15">
      <c r="A124"/>
      <c r="B124" s="16"/>
      <c r="C124" s="16"/>
      <c r="D124" s="16"/>
    </row>
    <row r="125" spans="1:4" ht="24.95" customHeight="1" x14ac:dyDescent="0.15">
      <c r="A125"/>
      <c r="B125" s="16"/>
      <c r="C125" s="16"/>
      <c r="D125" s="16"/>
    </row>
    <row r="126" spans="1:4" ht="24.95" customHeight="1" x14ac:dyDescent="0.15">
      <c r="A126"/>
      <c r="B126" s="16"/>
      <c r="C126" s="16"/>
      <c r="D126" s="16"/>
    </row>
    <row r="127" spans="1:4" ht="24.95" customHeight="1" x14ac:dyDescent="0.15">
      <c r="A127"/>
      <c r="B127" s="16"/>
      <c r="C127" s="16"/>
      <c r="D127" s="16"/>
    </row>
    <row r="128" spans="1:4" ht="24.95" customHeight="1" x14ac:dyDescent="0.15">
      <c r="A128"/>
      <c r="B128" s="16"/>
      <c r="C128" s="16"/>
      <c r="D128" s="16"/>
    </row>
    <row r="129" spans="1:4" ht="24.95" customHeight="1" x14ac:dyDescent="0.15">
      <c r="A129"/>
      <c r="B129" s="16"/>
      <c r="C129" s="16"/>
      <c r="D129" s="16"/>
    </row>
    <row r="130" spans="1:4" ht="24.95" customHeight="1" x14ac:dyDescent="0.15">
      <c r="A130"/>
      <c r="B130" s="16"/>
      <c r="C130" s="16"/>
      <c r="D130" s="16"/>
    </row>
    <row r="131" spans="1:4" ht="24.95" customHeight="1" x14ac:dyDescent="0.15">
      <c r="A131"/>
      <c r="B131" s="16"/>
      <c r="C131" s="16"/>
      <c r="D131" s="16"/>
    </row>
    <row r="132" spans="1:4" ht="24.95" customHeight="1" x14ac:dyDescent="0.15">
      <c r="A132"/>
      <c r="B132" s="16"/>
      <c r="C132" s="16"/>
      <c r="D132" s="16"/>
    </row>
    <row r="133" spans="1:4" ht="24.95" customHeight="1" x14ac:dyDescent="0.15">
      <c r="A133"/>
      <c r="B133" s="16"/>
      <c r="C133" s="16"/>
      <c r="D133" s="16"/>
    </row>
    <row r="134" spans="1:4" ht="24.95" customHeight="1" x14ac:dyDescent="0.15">
      <c r="A134"/>
      <c r="B134" s="16"/>
      <c r="C134" s="16"/>
      <c r="D134" s="16"/>
    </row>
    <row r="135" spans="1:4" ht="24.95" customHeight="1" x14ac:dyDescent="0.15">
      <c r="A135"/>
      <c r="B135" s="16"/>
      <c r="C135" s="16"/>
      <c r="D135" s="16"/>
    </row>
    <row r="136" spans="1:4" ht="24.95" customHeight="1" x14ac:dyDescent="0.15">
      <c r="A136"/>
      <c r="B136" s="16"/>
      <c r="C136" s="16"/>
      <c r="D136" s="16"/>
    </row>
    <row r="137" spans="1:4" ht="24.95" customHeight="1" x14ac:dyDescent="0.15">
      <c r="A137"/>
      <c r="B137" s="16"/>
      <c r="C137" s="16"/>
      <c r="D137" s="16"/>
    </row>
    <row r="138" spans="1:4" ht="24.95" customHeight="1" x14ac:dyDescent="0.15">
      <c r="A138"/>
      <c r="B138" s="16"/>
      <c r="C138" s="16"/>
      <c r="D138" s="16"/>
    </row>
    <row r="139" spans="1:4" ht="24.95" customHeight="1" x14ac:dyDescent="0.15">
      <c r="A139"/>
      <c r="B139" s="16"/>
      <c r="C139" s="16"/>
      <c r="D139" s="16"/>
    </row>
    <row r="140" spans="1:4" ht="24.95" customHeight="1" x14ac:dyDescent="0.15">
      <c r="A140"/>
      <c r="B140" s="16"/>
      <c r="C140" s="16"/>
      <c r="D140" s="16"/>
    </row>
    <row r="141" spans="1:4" ht="24.95" customHeight="1" x14ac:dyDescent="0.15">
      <c r="A141"/>
      <c r="B141" s="16"/>
      <c r="C141" s="16"/>
      <c r="D141" s="16"/>
    </row>
    <row r="142" spans="1:4" ht="24.95" customHeight="1" x14ac:dyDescent="0.15">
      <c r="A142"/>
      <c r="B142" s="16"/>
      <c r="C142" s="16"/>
      <c r="D142" s="16"/>
    </row>
    <row r="143" spans="1:4" ht="24.95" customHeight="1" x14ac:dyDescent="0.15">
      <c r="A143"/>
      <c r="B143" s="16"/>
      <c r="C143" s="16"/>
      <c r="D143" s="16"/>
    </row>
    <row r="144" spans="1:4" ht="24.95" customHeight="1" x14ac:dyDescent="0.15">
      <c r="A144"/>
      <c r="B144" s="16"/>
      <c r="C144" s="16"/>
      <c r="D144" s="16"/>
    </row>
    <row r="145" spans="1:4" ht="24.95" customHeight="1" x14ac:dyDescent="0.15">
      <c r="A145"/>
      <c r="B145" s="16"/>
      <c r="C145" s="16"/>
      <c r="D145" s="16"/>
    </row>
    <row r="146" spans="1:4" ht="24.95" customHeight="1" x14ac:dyDescent="0.15">
      <c r="A146"/>
      <c r="B146" s="16"/>
      <c r="C146" s="16"/>
      <c r="D146" s="16"/>
    </row>
    <row r="147" spans="1:4" ht="24.95" customHeight="1" x14ac:dyDescent="0.15">
      <c r="A147"/>
      <c r="B147" s="16"/>
      <c r="C147" s="16"/>
      <c r="D147" s="16"/>
    </row>
    <row r="148" spans="1:4" ht="24.95" customHeight="1" x14ac:dyDescent="0.15">
      <c r="A148"/>
      <c r="B148" s="16"/>
      <c r="C148" s="16"/>
      <c r="D148" s="16"/>
    </row>
    <row r="149" spans="1:4" ht="24.95" customHeight="1" x14ac:dyDescent="0.15">
      <c r="A149"/>
      <c r="B149" s="16"/>
      <c r="C149" s="16"/>
      <c r="D149" s="16"/>
    </row>
    <row r="150" spans="1:4" ht="24.95" customHeight="1" x14ac:dyDescent="0.15">
      <c r="A150"/>
      <c r="B150" s="16"/>
      <c r="C150" s="16"/>
      <c r="D150" s="16"/>
    </row>
    <row r="151" spans="1:4" ht="24.95" customHeight="1" x14ac:dyDescent="0.15">
      <c r="A151"/>
      <c r="B151" s="16"/>
      <c r="C151" s="16"/>
      <c r="D151" s="16"/>
    </row>
    <row r="152" spans="1:4" ht="24.95" customHeight="1" x14ac:dyDescent="0.15">
      <c r="A152"/>
      <c r="B152" s="16"/>
      <c r="C152" s="16"/>
      <c r="D152" s="16"/>
    </row>
    <row r="153" spans="1:4" ht="24.95" customHeight="1" x14ac:dyDescent="0.15">
      <c r="A153"/>
      <c r="B153" s="16"/>
      <c r="C153" s="16"/>
      <c r="D153" s="16"/>
    </row>
    <row r="154" spans="1:4" ht="24.95" customHeight="1" x14ac:dyDescent="0.15">
      <c r="A154"/>
      <c r="B154" s="16"/>
      <c r="C154" s="16"/>
      <c r="D154" s="16"/>
    </row>
    <row r="155" spans="1:4" ht="24.95" customHeight="1" x14ac:dyDescent="0.15">
      <c r="A155"/>
      <c r="B155" s="16"/>
      <c r="C155" s="16"/>
      <c r="D155" s="16"/>
    </row>
    <row r="156" spans="1:4" ht="24.95" customHeight="1" x14ac:dyDescent="0.15">
      <c r="A156"/>
      <c r="B156" s="16"/>
      <c r="C156" s="16"/>
      <c r="D156" s="16"/>
    </row>
    <row r="157" spans="1:4" ht="24.95" customHeight="1" x14ac:dyDescent="0.15">
      <c r="A157"/>
      <c r="B157" s="16"/>
      <c r="C157" s="16"/>
      <c r="D157" s="16"/>
    </row>
    <row r="158" spans="1:4" ht="24.95" customHeight="1" x14ac:dyDescent="0.15">
      <c r="A158"/>
      <c r="B158" s="16"/>
      <c r="C158" s="16"/>
      <c r="D158" s="16"/>
    </row>
    <row r="159" spans="1:4" ht="24.95" customHeight="1" x14ac:dyDescent="0.15">
      <c r="A159"/>
      <c r="B159" s="16"/>
      <c r="C159" s="16"/>
      <c r="D159" s="16"/>
    </row>
    <row r="160" spans="1:4" ht="24.95" customHeight="1" x14ac:dyDescent="0.15">
      <c r="A160"/>
      <c r="B160" s="16"/>
      <c r="C160" s="16"/>
      <c r="D160" s="16"/>
    </row>
    <row r="161" spans="1:4" ht="24.95" customHeight="1" x14ac:dyDescent="0.15">
      <c r="A161"/>
      <c r="B161" s="16"/>
      <c r="C161" s="16"/>
      <c r="D161" s="16"/>
    </row>
    <row r="162" spans="1:4" ht="24.95" customHeight="1" x14ac:dyDescent="0.15">
      <c r="A162"/>
      <c r="B162" s="16"/>
      <c r="C162" s="16"/>
      <c r="D162" s="16"/>
    </row>
    <row r="163" spans="1:4" ht="24.95" customHeight="1" x14ac:dyDescent="0.15">
      <c r="A163"/>
      <c r="B163" s="16"/>
      <c r="C163" s="16"/>
      <c r="D163" s="16"/>
    </row>
    <row r="164" spans="1:4" ht="24.95" customHeight="1" x14ac:dyDescent="0.15">
      <c r="A164"/>
      <c r="B164" s="16"/>
      <c r="C164" s="16"/>
      <c r="D164" s="16"/>
    </row>
    <row r="165" spans="1:4" ht="24.95" customHeight="1" x14ac:dyDescent="0.15">
      <c r="A165"/>
      <c r="B165" s="16"/>
      <c r="C165" s="16"/>
      <c r="D165" s="16"/>
    </row>
    <row r="166" spans="1:4" ht="24.95" customHeight="1" x14ac:dyDescent="0.15">
      <c r="A166"/>
      <c r="B166" s="16"/>
      <c r="C166" s="16"/>
      <c r="D166" s="16"/>
    </row>
    <row r="167" spans="1:4" ht="24.95" customHeight="1" x14ac:dyDescent="0.15">
      <c r="A167"/>
      <c r="B167" s="16"/>
      <c r="C167" s="16"/>
      <c r="D167" s="16"/>
    </row>
    <row r="168" spans="1:4" ht="24.95" customHeight="1" x14ac:dyDescent="0.15">
      <c r="A168"/>
      <c r="B168" s="16"/>
      <c r="C168" s="16"/>
      <c r="D168" s="16"/>
    </row>
    <row r="169" spans="1:4" ht="24.95" customHeight="1" x14ac:dyDescent="0.15">
      <c r="A169"/>
      <c r="B169" s="16"/>
      <c r="C169" s="16"/>
      <c r="D169" s="16"/>
    </row>
    <row r="170" spans="1:4" ht="24.95" customHeight="1" x14ac:dyDescent="0.15">
      <c r="A170"/>
      <c r="B170" s="16"/>
      <c r="C170" s="16"/>
      <c r="D170" s="16"/>
    </row>
    <row r="171" spans="1:4" ht="24.95" customHeight="1" x14ac:dyDescent="0.15">
      <c r="A171"/>
      <c r="B171" s="16"/>
      <c r="C171" s="16"/>
      <c r="D171" s="16"/>
    </row>
    <row r="172" spans="1:4" ht="24.95" customHeight="1" x14ac:dyDescent="0.15">
      <c r="A172"/>
      <c r="B172" s="16"/>
      <c r="C172" s="16"/>
      <c r="D172" s="16"/>
    </row>
    <row r="173" spans="1:4" ht="24.95" customHeight="1" x14ac:dyDescent="0.15">
      <c r="A173"/>
      <c r="B173" s="16"/>
      <c r="C173" s="16"/>
      <c r="D173" s="16"/>
    </row>
    <row r="174" spans="1:4" ht="24.95" customHeight="1" x14ac:dyDescent="0.15">
      <c r="A174"/>
      <c r="B174" s="16"/>
      <c r="C174" s="16"/>
      <c r="D174" s="16"/>
    </row>
    <row r="175" spans="1:4" ht="24.95" customHeight="1" x14ac:dyDescent="0.15">
      <c r="A175"/>
      <c r="B175" s="16"/>
      <c r="C175" s="16"/>
      <c r="D175" s="16"/>
    </row>
    <row r="176" spans="1:4" ht="24.95" customHeight="1" x14ac:dyDescent="0.15">
      <c r="A176"/>
      <c r="B176" s="16"/>
      <c r="C176" s="16"/>
      <c r="D176" s="16"/>
    </row>
    <row r="177" spans="1:4" ht="24.95" customHeight="1" x14ac:dyDescent="0.15">
      <c r="A177"/>
      <c r="B177" s="16"/>
      <c r="C177" s="16"/>
      <c r="D177" s="16"/>
    </row>
    <row r="178" spans="1:4" ht="24.95" customHeight="1" x14ac:dyDescent="0.15">
      <c r="A178"/>
      <c r="B178" s="16"/>
      <c r="C178" s="16"/>
      <c r="D178" s="16"/>
    </row>
    <row r="179" spans="1:4" ht="24.95" customHeight="1" x14ac:dyDescent="0.15">
      <c r="A179"/>
      <c r="B179" s="16"/>
      <c r="C179" s="16"/>
      <c r="D179" s="16"/>
    </row>
    <row r="180" spans="1:4" ht="24.95" customHeight="1" x14ac:dyDescent="0.15">
      <c r="A180"/>
      <c r="B180" s="16"/>
      <c r="C180" s="16"/>
      <c r="D180" s="16"/>
    </row>
    <row r="181" spans="1:4" ht="24.95" customHeight="1" x14ac:dyDescent="0.15">
      <c r="A181"/>
      <c r="B181" s="16"/>
      <c r="C181" s="16"/>
      <c r="D181" s="16"/>
    </row>
    <row r="182" spans="1:4" ht="24.95" customHeight="1" x14ac:dyDescent="0.15">
      <c r="A182"/>
      <c r="B182" s="16"/>
      <c r="C182" s="16"/>
      <c r="D182" s="16"/>
    </row>
    <row r="183" spans="1:4" ht="24.95" customHeight="1" x14ac:dyDescent="0.15">
      <c r="A183"/>
      <c r="B183" s="16"/>
      <c r="C183" s="16"/>
      <c r="D183" s="16"/>
    </row>
    <row r="184" spans="1:4" ht="24.95" customHeight="1" x14ac:dyDescent="0.15">
      <c r="A184"/>
      <c r="B184" s="16"/>
      <c r="C184" s="16"/>
      <c r="D184" s="16"/>
    </row>
    <row r="185" spans="1:4" ht="24.95" customHeight="1" x14ac:dyDescent="0.15">
      <c r="A185"/>
      <c r="B185" s="16"/>
      <c r="C185" s="16"/>
      <c r="D185" s="16"/>
    </row>
    <row r="186" spans="1:4" ht="24.95" customHeight="1" x14ac:dyDescent="0.15">
      <c r="A186"/>
      <c r="B186" s="16"/>
      <c r="C186" s="16"/>
      <c r="D186" s="16"/>
    </row>
    <row r="187" spans="1:4" ht="24.95" customHeight="1" x14ac:dyDescent="0.15">
      <c r="A187"/>
      <c r="B187" s="16"/>
      <c r="C187" s="16"/>
      <c r="D187" s="16"/>
    </row>
    <row r="188" spans="1:4" ht="24.95" customHeight="1" x14ac:dyDescent="0.15">
      <c r="A188"/>
      <c r="B188" s="16"/>
      <c r="C188" s="16"/>
      <c r="D188" s="16"/>
    </row>
    <row r="189" spans="1:4" ht="24.95" customHeight="1" x14ac:dyDescent="0.15">
      <c r="A189"/>
      <c r="B189" s="16"/>
      <c r="C189" s="16"/>
      <c r="D189" s="16"/>
    </row>
    <row r="190" spans="1:4" ht="24.95" customHeight="1" x14ac:dyDescent="0.15">
      <c r="A190"/>
      <c r="B190" s="16"/>
      <c r="C190" s="16"/>
      <c r="D190" s="16"/>
    </row>
    <row r="191" spans="1:4" ht="24.95" customHeight="1" x14ac:dyDescent="0.15">
      <c r="A191"/>
      <c r="B191" s="16"/>
      <c r="C191" s="16"/>
      <c r="D191" s="16"/>
    </row>
    <row r="192" spans="1:4" ht="24.95" customHeight="1" x14ac:dyDescent="0.15">
      <c r="A192"/>
      <c r="B192" s="16"/>
      <c r="C192" s="16"/>
      <c r="D192" s="16"/>
    </row>
    <row r="193" spans="1:4" ht="24.95" customHeight="1" x14ac:dyDescent="0.15">
      <c r="A193"/>
      <c r="B193" s="16"/>
      <c r="C193" s="16"/>
      <c r="D193" s="16"/>
    </row>
    <row r="194" spans="1:4" ht="24.95" customHeight="1" x14ac:dyDescent="0.15">
      <c r="A194"/>
      <c r="B194" s="16"/>
      <c r="C194" s="16"/>
      <c r="D194" s="16"/>
    </row>
    <row r="195" spans="1:4" ht="24.95" customHeight="1" x14ac:dyDescent="0.15">
      <c r="A195"/>
      <c r="B195" s="16"/>
      <c r="C195" s="16"/>
      <c r="D195" s="16"/>
    </row>
    <row r="196" spans="1:4" ht="24.95" customHeight="1" x14ac:dyDescent="0.15">
      <c r="A196"/>
      <c r="B196" s="16"/>
      <c r="C196" s="16"/>
      <c r="D196" s="16"/>
    </row>
    <row r="197" spans="1:4" ht="24.95" customHeight="1" x14ac:dyDescent="0.15">
      <c r="A197"/>
      <c r="B197" s="16"/>
      <c r="C197" s="16"/>
      <c r="D197" s="16"/>
    </row>
    <row r="198" spans="1:4" ht="24.95" customHeight="1" x14ac:dyDescent="0.15">
      <c r="A198"/>
      <c r="B198" s="16"/>
      <c r="C198" s="16"/>
      <c r="D198" s="16"/>
    </row>
    <row r="199" spans="1:4" ht="24.95" customHeight="1" x14ac:dyDescent="0.15">
      <c r="A199"/>
      <c r="B199" s="16"/>
      <c r="C199" s="16"/>
      <c r="D199" s="16"/>
    </row>
    <row r="200" spans="1:4" ht="24.95" customHeight="1" x14ac:dyDescent="0.15">
      <c r="A200"/>
      <c r="B200" s="16"/>
      <c r="C200" s="16"/>
      <c r="D200" s="16"/>
    </row>
    <row r="201" spans="1:4" ht="24.95" customHeight="1" x14ac:dyDescent="0.15">
      <c r="A201"/>
      <c r="B201" s="16"/>
      <c r="C201" s="16"/>
      <c r="D201" s="16"/>
    </row>
    <row r="202" spans="1:4" ht="24.95" customHeight="1" x14ac:dyDescent="0.15">
      <c r="A202"/>
      <c r="B202" s="16"/>
      <c r="C202" s="16"/>
      <c r="D202" s="16"/>
    </row>
    <row r="203" spans="1:4" ht="24.95" customHeight="1" x14ac:dyDescent="0.15">
      <c r="A203"/>
      <c r="B203" s="16"/>
      <c r="C203" s="16"/>
      <c r="D203" s="16"/>
    </row>
    <row r="204" spans="1:4" ht="24.95" customHeight="1" x14ac:dyDescent="0.15">
      <c r="A204"/>
      <c r="B204" s="16"/>
      <c r="C204" s="16"/>
      <c r="D204" s="16"/>
    </row>
    <row r="205" spans="1:4" ht="24.95" customHeight="1" x14ac:dyDescent="0.15">
      <c r="A205"/>
      <c r="B205" s="16"/>
      <c r="C205" s="16"/>
      <c r="D205" s="16"/>
    </row>
    <row r="206" spans="1:4" ht="24.95" customHeight="1" x14ac:dyDescent="0.15">
      <c r="A206"/>
      <c r="B206" s="16"/>
      <c r="C206" s="16"/>
      <c r="D206" s="16"/>
    </row>
    <row r="207" spans="1:4" ht="24.95" customHeight="1" x14ac:dyDescent="0.15">
      <c r="A207"/>
      <c r="B207" s="16"/>
      <c r="C207" s="16"/>
      <c r="D207" s="16"/>
    </row>
    <row r="208" spans="1:4" ht="24.95" customHeight="1" x14ac:dyDescent="0.15">
      <c r="A208"/>
      <c r="B208" s="16"/>
      <c r="C208" s="16"/>
      <c r="D208" s="16"/>
    </row>
    <row r="209" spans="1:4" ht="24.95" customHeight="1" x14ac:dyDescent="0.15">
      <c r="A209"/>
      <c r="B209" s="16"/>
      <c r="C209" s="16"/>
      <c r="D209" s="16"/>
    </row>
    <row r="210" spans="1:4" ht="24.95" customHeight="1" x14ac:dyDescent="0.15">
      <c r="A210"/>
      <c r="B210" s="16"/>
      <c r="C210" s="16"/>
      <c r="D210" s="16"/>
    </row>
    <row r="211" spans="1:4" ht="24.95" customHeight="1" x14ac:dyDescent="0.15">
      <c r="A211"/>
      <c r="B211" s="16"/>
      <c r="C211" s="16"/>
      <c r="D211" s="16"/>
    </row>
    <row r="212" spans="1:4" ht="24.95" customHeight="1" x14ac:dyDescent="0.15">
      <c r="A212"/>
      <c r="B212" s="16"/>
      <c r="C212" s="16"/>
      <c r="D212" s="16"/>
    </row>
    <row r="213" spans="1:4" ht="24.95" customHeight="1" x14ac:dyDescent="0.15">
      <c r="A213"/>
      <c r="B213" s="16"/>
      <c r="C213" s="16"/>
      <c r="D213" s="16"/>
    </row>
    <row r="214" spans="1:4" ht="24.95" customHeight="1" x14ac:dyDescent="0.15">
      <c r="A214"/>
      <c r="B214" s="16"/>
      <c r="C214" s="16"/>
      <c r="D214" s="16"/>
    </row>
    <row r="215" spans="1:4" ht="24.95" customHeight="1" x14ac:dyDescent="0.15">
      <c r="A215"/>
      <c r="B215" s="16"/>
      <c r="C215" s="16"/>
      <c r="D215" s="16"/>
    </row>
    <row r="216" spans="1:4" ht="24.95" customHeight="1" x14ac:dyDescent="0.15">
      <c r="A216"/>
      <c r="B216" s="16"/>
      <c r="C216" s="16"/>
      <c r="D216" s="16"/>
    </row>
    <row r="217" spans="1:4" ht="24.95" customHeight="1" x14ac:dyDescent="0.15">
      <c r="A217"/>
      <c r="B217" s="16"/>
      <c r="C217" s="16"/>
      <c r="D217" s="16"/>
    </row>
    <row r="218" spans="1:4" ht="24.95" customHeight="1" x14ac:dyDescent="0.15">
      <c r="A218"/>
      <c r="B218" s="16"/>
      <c r="C218" s="16"/>
      <c r="D218" s="16"/>
    </row>
    <row r="219" spans="1:4" ht="24.95" customHeight="1" x14ac:dyDescent="0.15">
      <c r="A219"/>
      <c r="B219" s="16"/>
      <c r="C219" s="16"/>
      <c r="D219" s="16"/>
    </row>
    <row r="220" spans="1:4" ht="24.95" customHeight="1" x14ac:dyDescent="0.15">
      <c r="A220"/>
      <c r="B220" s="16"/>
      <c r="C220" s="16"/>
      <c r="D220" s="16"/>
    </row>
    <row r="221" spans="1:4" ht="24.95" customHeight="1" x14ac:dyDescent="0.15">
      <c r="A221"/>
      <c r="B221" s="16"/>
      <c r="C221" s="16"/>
      <c r="D221" s="16"/>
    </row>
    <row r="222" spans="1:4" ht="24.95" customHeight="1" x14ac:dyDescent="0.15">
      <c r="A222"/>
      <c r="B222" s="16"/>
      <c r="C222" s="16"/>
      <c r="D222" s="16"/>
    </row>
    <row r="223" spans="1:4" ht="24.95" customHeight="1" x14ac:dyDescent="0.15">
      <c r="A223"/>
      <c r="B223" s="16"/>
      <c r="C223" s="16"/>
      <c r="D223" s="16"/>
    </row>
    <row r="224" spans="1:4" ht="24.95" customHeight="1" x14ac:dyDescent="0.15">
      <c r="A224"/>
      <c r="B224" s="16"/>
      <c r="C224" s="16"/>
      <c r="D224" s="16"/>
    </row>
    <row r="225" spans="1:4" ht="24.95" customHeight="1" x14ac:dyDescent="0.15">
      <c r="A225"/>
      <c r="B225" s="16"/>
      <c r="C225" s="16"/>
      <c r="D225" s="16"/>
    </row>
    <row r="226" spans="1:4" ht="24.95" customHeight="1" x14ac:dyDescent="0.15">
      <c r="A226"/>
      <c r="B226" s="16"/>
      <c r="C226" s="16"/>
      <c r="D226" s="16"/>
    </row>
    <row r="227" spans="1:4" ht="24.95" customHeight="1" x14ac:dyDescent="0.15">
      <c r="A227"/>
      <c r="B227" s="16"/>
      <c r="C227" s="16"/>
      <c r="D227" s="16"/>
    </row>
    <row r="228" spans="1:4" ht="24.95" customHeight="1" x14ac:dyDescent="0.15">
      <c r="A228"/>
      <c r="B228" s="16"/>
      <c r="C228" s="16"/>
      <c r="D228" s="16"/>
    </row>
    <row r="229" spans="1:4" ht="24.95" customHeight="1" x14ac:dyDescent="0.15">
      <c r="A229"/>
      <c r="B229" s="16"/>
      <c r="C229" s="16"/>
      <c r="D229" s="16"/>
    </row>
    <row r="230" spans="1:4" ht="24.95" customHeight="1" x14ac:dyDescent="0.15">
      <c r="A230"/>
      <c r="B230" s="16"/>
      <c r="C230" s="16"/>
      <c r="D230" s="16"/>
    </row>
    <row r="231" spans="1:4" ht="24.95" customHeight="1" x14ac:dyDescent="0.15">
      <c r="A231"/>
      <c r="B231" s="16"/>
      <c r="C231" s="16"/>
      <c r="D231" s="16"/>
    </row>
    <row r="232" spans="1:4" ht="24.95" customHeight="1" x14ac:dyDescent="0.15">
      <c r="A232"/>
      <c r="B232" s="16"/>
      <c r="C232" s="16"/>
      <c r="D232" s="16"/>
    </row>
    <row r="233" spans="1:4" ht="24.95" customHeight="1" x14ac:dyDescent="0.15">
      <c r="A233"/>
      <c r="B233" s="16"/>
      <c r="C233" s="16"/>
      <c r="D233" s="16"/>
    </row>
    <row r="234" spans="1:4" ht="24.95" customHeight="1" x14ac:dyDescent="0.15">
      <c r="A234"/>
      <c r="B234" s="16"/>
      <c r="C234" s="16"/>
      <c r="D234" s="16"/>
    </row>
    <row r="235" spans="1:4" ht="24.95" customHeight="1" x14ac:dyDescent="0.15">
      <c r="A235"/>
      <c r="B235" s="16"/>
      <c r="C235" s="16"/>
      <c r="D235" s="16"/>
    </row>
    <row r="236" spans="1:4" ht="24.95" customHeight="1" x14ac:dyDescent="0.15">
      <c r="A236"/>
      <c r="B236" s="16"/>
      <c r="C236" s="16"/>
      <c r="D236" s="16"/>
    </row>
    <row r="237" spans="1:4" ht="24.95" customHeight="1" x14ac:dyDescent="0.15">
      <c r="A237"/>
      <c r="B237" s="16"/>
      <c r="C237" s="16"/>
      <c r="D237" s="16"/>
    </row>
    <row r="238" spans="1:4" ht="24.95" customHeight="1" x14ac:dyDescent="0.15">
      <c r="A238"/>
      <c r="B238" s="16"/>
      <c r="C238" s="16"/>
      <c r="D238" s="16"/>
    </row>
    <row r="239" spans="1:4" ht="24.95" customHeight="1" x14ac:dyDescent="0.15">
      <c r="A239"/>
      <c r="B239" s="16"/>
      <c r="C239" s="16"/>
      <c r="D239" s="16"/>
    </row>
    <row r="240" spans="1:4" ht="24.95" customHeight="1" x14ac:dyDescent="0.15">
      <c r="A240"/>
      <c r="B240" s="16"/>
      <c r="C240" s="16"/>
      <c r="D240" s="16"/>
    </row>
    <row r="241" spans="1:4" ht="24.95" customHeight="1" x14ac:dyDescent="0.15">
      <c r="A241"/>
      <c r="B241" s="16"/>
      <c r="C241" s="16"/>
      <c r="D241" s="16"/>
    </row>
    <row r="242" spans="1:4" ht="24.95" customHeight="1" x14ac:dyDescent="0.15">
      <c r="A242"/>
      <c r="B242" s="16"/>
      <c r="C242" s="16"/>
      <c r="D242" s="16"/>
    </row>
    <row r="243" spans="1:4" ht="24.95" customHeight="1" x14ac:dyDescent="0.15">
      <c r="A243"/>
      <c r="B243" s="16"/>
      <c r="C243" s="16"/>
      <c r="D243" s="16"/>
    </row>
    <row r="244" spans="1:4" ht="24.95" customHeight="1" x14ac:dyDescent="0.15">
      <c r="A244"/>
      <c r="B244" s="16"/>
      <c r="C244" s="16"/>
      <c r="D244" s="16"/>
    </row>
    <row r="245" spans="1:4" ht="24.95" customHeight="1" x14ac:dyDescent="0.15">
      <c r="A245"/>
      <c r="B245" s="16"/>
      <c r="C245" s="16"/>
      <c r="D245" s="16"/>
    </row>
    <row r="246" spans="1:4" ht="24.95" customHeight="1" x14ac:dyDescent="0.15">
      <c r="A246"/>
      <c r="B246" s="16"/>
      <c r="C246" s="16"/>
      <c r="D246" s="16"/>
    </row>
    <row r="247" spans="1:4" ht="24.95" customHeight="1" x14ac:dyDescent="0.15">
      <c r="A247"/>
      <c r="B247" s="16"/>
      <c r="C247" s="16"/>
      <c r="D247" s="16"/>
    </row>
    <row r="248" spans="1:4" ht="24.95" customHeight="1" x14ac:dyDescent="0.15">
      <c r="A248"/>
      <c r="B248" s="16"/>
      <c r="C248" s="16"/>
      <c r="D248" s="16"/>
    </row>
    <row r="249" spans="1:4" ht="24.95" customHeight="1" x14ac:dyDescent="0.15">
      <c r="A249"/>
      <c r="B249" s="16"/>
      <c r="C249" s="16"/>
      <c r="D249" s="16"/>
    </row>
    <row r="250" spans="1:4" ht="24.95" customHeight="1" x14ac:dyDescent="0.15">
      <c r="A250"/>
      <c r="B250" s="16"/>
      <c r="C250" s="16"/>
      <c r="D250" s="16"/>
    </row>
    <row r="251" spans="1:4" ht="24.95" customHeight="1" x14ac:dyDescent="0.15">
      <c r="A251"/>
      <c r="B251" s="16"/>
      <c r="C251" s="16"/>
      <c r="D251" s="16"/>
    </row>
    <row r="252" spans="1:4" ht="24.95" customHeight="1" x14ac:dyDescent="0.15">
      <c r="A252"/>
      <c r="B252" s="16"/>
      <c r="C252" s="16"/>
      <c r="D252" s="16"/>
    </row>
    <row r="253" spans="1:4" ht="24.95" customHeight="1" x14ac:dyDescent="0.15">
      <c r="A253"/>
      <c r="B253" s="16"/>
      <c r="C253" s="16"/>
      <c r="D253" s="16"/>
    </row>
    <row r="254" spans="1:4" ht="24.95" customHeight="1" x14ac:dyDescent="0.15">
      <c r="A254"/>
      <c r="B254" s="16"/>
      <c r="C254" s="16"/>
      <c r="D254" s="16"/>
    </row>
    <row r="255" spans="1:4" ht="24.95" customHeight="1" x14ac:dyDescent="0.15">
      <c r="A255"/>
      <c r="B255" s="16"/>
      <c r="C255" s="16"/>
      <c r="D255" s="16"/>
    </row>
    <row r="256" spans="1:4" ht="24.95" customHeight="1" x14ac:dyDescent="0.15">
      <c r="A256"/>
      <c r="B256" s="16"/>
      <c r="C256" s="16"/>
      <c r="D256" s="16"/>
    </row>
    <row r="257" spans="1:4" ht="24.95" customHeight="1" x14ac:dyDescent="0.15">
      <c r="A257"/>
      <c r="B257" s="16"/>
      <c r="C257" s="16"/>
      <c r="D257" s="16"/>
    </row>
    <row r="258" spans="1:4" ht="24.95" customHeight="1" x14ac:dyDescent="0.15">
      <c r="A258"/>
      <c r="B258" s="16"/>
      <c r="C258" s="16"/>
      <c r="D258" s="16"/>
    </row>
    <row r="259" spans="1:4" ht="24.95" customHeight="1" x14ac:dyDescent="0.15">
      <c r="A259"/>
      <c r="B259" s="16"/>
      <c r="C259" s="16"/>
      <c r="D259" s="16"/>
    </row>
    <row r="260" spans="1:4" ht="24.95" customHeight="1" x14ac:dyDescent="0.15">
      <c r="A260"/>
      <c r="B260" s="16"/>
      <c r="C260" s="16"/>
      <c r="D260" s="16"/>
    </row>
    <row r="261" spans="1:4" ht="24.95" customHeight="1" x14ac:dyDescent="0.15">
      <c r="A261"/>
      <c r="B261" s="16"/>
      <c r="C261" s="16"/>
      <c r="D261" s="16"/>
    </row>
    <row r="262" spans="1:4" ht="24.95" customHeight="1" x14ac:dyDescent="0.15">
      <c r="A262"/>
      <c r="B262" s="16"/>
      <c r="C262" s="16"/>
      <c r="D262" s="16"/>
    </row>
    <row r="263" spans="1:4" ht="24.95" customHeight="1" x14ac:dyDescent="0.15">
      <c r="A263"/>
      <c r="B263" s="16"/>
      <c r="C263" s="16"/>
      <c r="D263" s="16"/>
    </row>
    <row r="264" spans="1:4" ht="24.95" customHeight="1" x14ac:dyDescent="0.15">
      <c r="A264"/>
      <c r="B264" s="16"/>
      <c r="C264" s="16"/>
      <c r="D264" s="16"/>
    </row>
    <row r="265" spans="1:4" ht="24.95" customHeight="1" x14ac:dyDescent="0.15">
      <c r="A265"/>
      <c r="B265" s="16"/>
      <c r="C265" s="16"/>
      <c r="D265" s="16"/>
    </row>
    <row r="266" spans="1:4" ht="24.95" customHeight="1" x14ac:dyDescent="0.15">
      <c r="A266"/>
      <c r="B266" s="16"/>
      <c r="C266" s="16"/>
      <c r="D266" s="16"/>
    </row>
    <row r="267" spans="1:4" ht="24.95" customHeight="1" x14ac:dyDescent="0.15">
      <c r="A267"/>
      <c r="B267" s="16"/>
      <c r="C267" s="16"/>
      <c r="D267" s="16"/>
    </row>
    <row r="268" spans="1:4" ht="24.95" customHeight="1" x14ac:dyDescent="0.15">
      <c r="A268"/>
      <c r="B268" s="16"/>
      <c r="C268" s="16"/>
      <c r="D268" s="16"/>
    </row>
    <row r="269" spans="1:4" ht="24.95" customHeight="1" x14ac:dyDescent="0.15">
      <c r="A269"/>
      <c r="B269" s="16"/>
      <c r="C269" s="16"/>
      <c r="D269" s="16"/>
    </row>
    <row r="270" spans="1:4" ht="24.95" customHeight="1" x14ac:dyDescent="0.15">
      <c r="A270"/>
      <c r="B270" s="16"/>
      <c r="C270" s="16"/>
      <c r="D270" s="16"/>
    </row>
    <row r="271" spans="1:4" ht="24.95" customHeight="1" x14ac:dyDescent="0.15">
      <c r="A271"/>
      <c r="B271" s="16"/>
      <c r="C271" s="16"/>
      <c r="D271" s="16"/>
    </row>
    <row r="272" spans="1:4" ht="24.95" customHeight="1" x14ac:dyDescent="0.15">
      <c r="A272"/>
      <c r="B272" s="16"/>
      <c r="C272" s="16"/>
      <c r="D272" s="16"/>
    </row>
    <row r="273" spans="1:4" ht="24.95" customHeight="1" x14ac:dyDescent="0.15">
      <c r="A273"/>
      <c r="B273" s="16"/>
      <c r="C273" s="16"/>
      <c r="D273" s="16"/>
    </row>
    <row r="274" spans="1:4" ht="24.95" customHeight="1" x14ac:dyDescent="0.15">
      <c r="A274"/>
      <c r="B274" s="16"/>
      <c r="C274" s="16"/>
      <c r="D274" s="16"/>
    </row>
    <row r="275" spans="1:4" ht="24.95" customHeight="1" x14ac:dyDescent="0.15">
      <c r="A275"/>
      <c r="B275" s="16"/>
      <c r="C275" s="16"/>
      <c r="D275" s="16"/>
    </row>
    <row r="276" spans="1:4" ht="24.95" customHeight="1" x14ac:dyDescent="0.15">
      <c r="A276"/>
      <c r="B276" s="16"/>
      <c r="C276" s="16"/>
      <c r="D276" s="16"/>
    </row>
    <row r="277" spans="1:4" ht="24.95" customHeight="1" x14ac:dyDescent="0.15">
      <c r="A277"/>
      <c r="B277" s="16"/>
      <c r="C277" s="16"/>
      <c r="D277" s="16"/>
    </row>
    <row r="278" spans="1:4" ht="24.95" customHeight="1" x14ac:dyDescent="0.15">
      <c r="A278"/>
      <c r="B278" s="16"/>
      <c r="C278" s="16"/>
      <c r="D278" s="16"/>
    </row>
    <row r="279" spans="1:4" ht="24.95" customHeight="1" x14ac:dyDescent="0.15">
      <c r="A279"/>
      <c r="B279" s="16"/>
      <c r="C279" s="16"/>
      <c r="D279" s="16"/>
    </row>
    <row r="280" spans="1:4" ht="24.95" customHeight="1" x14ac:dyDescent="0.15">
      <c r="A280"/>
      <c r="B280" s="16"/>
      <c r="C280" s="16"/>
      <c r="D280" s="16"/>
    </row>
    <row r="281" spans="1:4" ht="24.95" customHeight="1" x14ac:dyDescent="0.15">
      <c r="A281"/>
      <c r="B281" s="16"/>
      <c r="C281" s="16"/>
      <c r="D281" s="16"/>
    </row>
    <row r="282" spans="1:4" ht="24.95" customHeight="1" x14ac:dyDescent="0.15">
      <c r="A282"/>
      <c r="B282" s="16"/>
      <c r="C282" s="16"/>
      <c r="D282" s="16"/>
    </row>
    <row r="283" spans="1:4" ht="24.95" customHeight="1" x14ac:dyDescent="0.15">
      <c r="A283"/>
      <c r="B283" s="16"/>
      <c r="C283" s="16"/>
      <c r="D283" s="16"/>
    </row>
    <row r="284" spans="1:4" ht="24.95" customHeight="1" x14ac:dyDescent="0.15">
      <c r="A284"/>
      <c r="B284" s="16"/>
      <c r="C284" s="16"/>
      <c r="D284" s="16"/>
    </row>
    <row r="285" spans="1:4" ht="24.95" customHeight="1" x14ac:dyDescent="0.15">
      <c r="A285"/>
      <c r="B285" s="16"/>
      <c r="C285" s="16"/>
      <c r="D285" s="16"/>
    </row>
    <row r="286" spans="1:4" ht="24.95" customHeight="1" x14ac:dyDescent="0.15">
      <c r="A286"/>
      <c r="B286" s="16"/>
      <c r="C286" s="16"/>
      <c r="D286" s="16"/>
    </row>
    <row r="287" spans="1:4" ht="24.95" customHeight="1" x14ac:dyDescent="0.15">
      <c r="A287"/>
      <c r="B287" s="16"/>
      <c r="C287" s="16"/>
      <c r="D287" s="16"/>
    </row>
    <row r="288" spans="1:4" ht="24.95" customHeight="1" x14ac:dyDescent="0.15">
      <c r="A288"/>
      <c r="B288" s="16"/>
      <c r="C288" s="16"/>
      <c r="D288" s="16"/>
    </row>
    <row r="289" spans="1:4" ht="24.95" customHeight="1" x14ac:dyDescent="0.15">
      <c r="A289"/>
      <c r="B289" s="16"/>
      <c r="C289" s="16"/>
      <c r="D289" s="16"/>
    </row>
    <row r="290" spans="1:4" ht="24.95" customHeight="1" x14ac:dyDescent="0.15">
      <c r="A290"/>
      <c r="B290" s="16"/>
      <c r="C290" s="16"/>
      <c r="D290" s="16"/>
    </row>
    <row r="291" spans="1:4" ht="24.95" customHeight="1" x14ac:dyDescent="0.15">
      <c r="A291"/>
      <c r="B291" s="16"/>
      <c r="C291" s="16"/>
      <c r="D291" s="16"/>
    </row>
    <row r="292" spans="1:4" ht="24.95" customHeight="1" x14ac:dyDescent="0.15">
      <c r="A292"/>
      <c r="B292" s="16"/>
      <c r="C292" s="16"/>
      <c r="D292" s="16"/>
    </row>
    <row r="293" spans="1:4" ht="24.95" customHeight="1" x14ac:dyDescent="0.15">
      <c r="A293"/>
      <c r="B293" s="16"/>
      <c r="C293" s="16"/>
      <c r="D293" s="16"/>
    </row>
    <row r="294" spans="1:4" ht="24.95" customHeight="1" x14ac:dyDescent="0.15">
      <c r="A294"/>
      <c r="B294" s="16"/>
      <c r="C294" s="16"/>
      <c r="D294" s="16"/>
    </row>
    <row r="295" spans="1:4" ht="24.95" customHeight="1" x14ac:dyDescent="0.15">
      <c r="A295"/>
      <c r="B295" s="16"/>
      <c r="C295" s="16"/>
      <c r="D295" s="16"/>
    </row>
    <row r="296" spans="1:4" ht="24.95" customHeight="1" x14ac:dyDescent="0.15">
      <c r="A296"/>
      <c r="B296" s="16"/>
      <c r="C296" s="16"/>
      <c r="D296" s="16"/>
    </row>
    <row r="297" spans="1:4" ht="24.95" customHeight="1" x14ac:dyDescent="0.15">
      <c r="A297"/>
      <c r="B297" s="16"/>
      <c r="C297" s="16"/>
      <c r="D297" s="16"/>
    </row>
    <row r="298" spans="1:4" ht="24.95" customHeight="1" x14ac:dyDescent="0.15">
      <c r="A298"/>
      <c r="B298" s="16"/>
      <c r="C298" s="16"/>
      <c r="D298" s="16"/>
    </row>
    <row r="299" spans="1:4" ht="24.95" customHeight="1" x14ac:dyDescent="0.15">
      <c r="A299"/>
      <c r="B299" s="16"/>
      <c r="C299" s="16"/>
      <c r="D299" s="16"/>
    </row>
    <row r="300" spans="1:4" ht="24.95" customHeight="1" x14ac:dyDescent="0.15">
      <c r="A300"/>
      <c r="B300" s="16"/>
      <c r="C300" s="16"/>
      <c r="D300" s="16"/>
    </row>
    <row r="301" spans="1:4" ht="24.95" customHeight="1" x14ac:dyDescent="0.15">
      <c r="A301"/>
      <c r="B301" s="16"/>
      <c r="C301" s="16"/>
      <c r="D301" s="16"/>
    </row>
    <row r="302" spans="1:4" ht="24.95" customHeight="1" x14ac:dyDescent="0.15">
      <c r="A302"/>
      <c r="B302" s="16"/>
      <c r="C302" s="16"/>
      <c r="D302" s="16"/>
    </row>
    <row r="303" spans="1:4" ht="24.95" customHeight="1" x14ac:dyDescent="0.15">
      <c r="A303"/>
      <c r="B303" s="16"/>
      <c r="C303" s="16"/>
      <c r="D303" s="16"/>
    </row>
    <row r="304" spans="1:4" ht="24.95" customHeight="1" x14ac:dyDescent="0.15">
      <c r="A304"/>
      <c r="B304" s="16"/>
      <c r="C304" s="16"/>
      <c r="D304" s="16"/>
    </row>
    <row r="305" spans="1:4" ht="24.95" customHeight="1" x14ac:dyDescent="0.15">
      <c r="A305"/>
      <c r="B305" s="16"/>
      <c r="C305" s="16"/>
      <c r="D305" s="16"/>
    </row>
    <row r="306" spans="1:4" ht="24.95" customHeight="1" x14ac:dyDescent="0.15">
      <c r="A306"/>
      <c r="B306" s="16"/>
      <c r="C306" s="16"/>
      <c r="D306" s="16"/>
    </row>
    <row r="307" spans="1:4" ht="24.95" customHeight="1" x14ac:dyDescent="0.15">
      <c r="A307"/>
      <c r="B307" s="16"/>
      <c r="C307" s="16"/>
      <c r="D307" s="16"/>
    </row>
    <row r="308" spans="1:4" ht="24.95" customHeight="1" x14ac:dyDescent="0.15">
      <c r="A308"/>
      <c r="B308" s="16"/>
      <c r="C308" s="16"/>
      <c r="D308" s="16"/>
    </row>
    <row r="309" spans="1:4" ht="24.95" customHeight="1" x14ac:dyDescent="0.15">
      <c r="A309"/>
      <c r="B309" s="16"/>
      <c r="C309" s="16"/>
      <c r="D309" s="16"/>
    </row>
    <row r="310" spans="1:4" ht="24.95" customHeight="1" x14ac:dyDescent="0.15">
      <c r="A310"/>
      <c r="B310" s="16"/>
      <c r="C310" s="16"/>
      <c r="D310" s="16"/>
    </row>
    <row r="311" spans="1:4" ht="24.95" customHeight="1" x14ac:dyDescent="0.15">
      <c r="A311"/>
      <c r="B311" s="16"/>
      <c r="C311" s="16"/>
      <c r="D311" s="16"/>
    </row>
    <row r="312" spans="1:4" ht="24.95" customHeight="1" x14ac:dyDescent="0.15">
      <c r="A312"/>
      <c r="B312" s="16"/>
      <c r="C312" s="16"/>
      <c r="D312" s="16"/>
    </row>
    <row r="313" spans="1:4" ht="24.95" customHeight="1" x14ac:dyDescent="0.15">
      <c r="A313"/>
      <c r="B313" s="16"/>
      <c r="C313" s="16"/>
      <c r="D313" s="16"/>
    </row>
    <row r="314" spans="1:4" ht="24.95" customHeight="1" x14ac:dyDescent="0.15">
      <c r="A314"/>
      <c r="B314" s="16"/>
      <c r="C314" s="16"/>
      <c r="D314" s="16"/>
    </row>
    <row r="315" spans="1:4" ht="24.95" customHeight="1" x14ac:dyDescent="0.15">
      <c r="A315"/>
      <c r="B315" s="16"/>
      <c r="C315" s="16"/>
      <c r="D315" s="16"/>
    </row>
    <row r="316" spans="1:4" ht="24.95" customHeight="1" x14ac:dyDescent="0.15">
      <c r="A316"/>
      <c r="B316" s="16"/>
      <c r="C316" s="16"/>
      <c r="D316" s="16"/>
    </row>
    <row r="317" spans="1:4" ht="24.95" customHeight="1" x14ac:dyDescent="0.15">
      <c r="A317"/>
      <c r="B317" s="16"/>
      <c r="C317" s="16"/>
      <c r="D317" s="16"/>
    </row>
    <row r="318" spans="1:4" ht="24.95" customHeight="1" x14ac:dyDescent="0.15">
      <c r="A318"/>
      <c r="B318" s="16"/>
      <c r="C318" s="16"/>
      <c r="D318" s="16"/>
    </row>
    <row r="319" spans="1:4" ht="24.95" customHeight="1" x14ac:dyDescent="0.15">
      <c r="A319"/>
      <c r="B319" s="16"/>
      <c r="C319" s="16"/>
      <c r="D319" s="16"/>
    </row>
    <row r="320" spans="1:4" ht="24.95" customHeight="1" x14ac:dyDescent="0.15">
      <c r="A320"/>
      <c r="B320" s="16"/>
      <c r="C320" s="16"/>
      <c r="D320" s="16"/>
    </row>
    <row r="321" spans="1:4" ht="24.95" customHeight="1" x14ac:dyDescent="0.15">
      <c r="A321"/>
      <c r="B321" s="16"/>
      <c r="C321" s="16"/>
      <c r="D321" s="16"/>
    </row>
    <row r="322" spans="1:4" ht="24.95" customHeight="1" x14ac:dyDescent="0.15">
      <c r="A322"/>
      <c r="B322" s="16"/>
      <c r="C322" s="16"/>
      <c r="D322" s="16"/>
    </row>
    <row r="323" spans="1:4" ht="24.95" customHeight="1" x14ac:dyDescent="0.15">
      <c r="A323"/>
      <c r="B323" s="16"/>
      <c r="C323" s="16"/>
      <c r="D323" s="16"/>
    </row>
    <row r="324" spans="1:4" ht="24.95" customHeight="1" x14ac:dyDescent="0.15">
      <c r="A324"/>
      <c r="B324" s="16"/>
      <c r="C324" s="16"/>
      <c r="D324" s="16"/>
    </row>
    <row r="325" spans="1:4" ht="24.95" customHeight="1" x14ac:dyDescent="0.15">
      <c r="A325"/>
      <c r="B325" s="16"/>
      <c r="C325" s="16"/>
      <c r="D325" s="16"/>
    </row>
    <row r="326" spans="1:4" ht="24.95" customHeight="1" x14ac:dyDescent="0.15">
      <c r="A326"/>
      <c r="B326" s="16"/>
      <c r="C326" s="16"/>
      <c r="D326" s="16"/>
    </row>
    <row r="327" spans="1:4" ht="24.95" customHeight="1" x14ac:dyDescent="0.15">
      <c r="A327"/>
      <c r="B327" s="16"/>
      <c r="C327" s="16"/>
      <c r="D327" s="16"/>
    </row>
    <row r="328" spans="1:4" ht="24.95" customHeight="1" x14ac:dyDescent="0.15">
      <c r="A328"/>
      <c r="B328" s="16"/>
      <c r="C328" s="16"/>
      <c r="D328" s="16"/>
    </row>
    <row r="329" spans="1:4" ht="24.95" customHeight="1" x14ac:dyDescent="0.15">
      <c r="A329"/>
      <c r="B329" s="16"/>
      <c r="C329" s="16"/>
      <c r="D329" s="16"/>
    </row>
    <row r="330" spans="1:4" ht="24.95" customHeight="1" x14ac:dyDescent="0.15">
      <c r="A330"/>
      <c r="B330" s="16"/>
      <c r="C330" s="16"/>
      <c r="D330" s="16"/>
    </row>
    <row r="331" spans="1:4" ht="24.95" customHeight="1" x14ac:dyDescent="0.15">
      <c r="A331"/>
      <c r="B331" s="16"/>
      <c r="C331" s="16"/>
      <c r="D331" s="16"/>
    </row>
    <row r="332" spans="1:4" ht="24.95" customHeight="1" x14ac:dyDescent="0.15">
      <c r="A332"/>
      <c r="B332" s="16"/>
      <c r="C332" s="16"/>
      <c r="D332" s="16"/>
    </row>
    <row r="333" spans="1:4" ht="24.95" customHeight="1" x14ac:dyDescent="0.15">
      <c r="A333"/>
      <c r="B333" s="16"/>
      <c r="C333" s="16"/>
      <c r="D333" s="16"/>
    </row>
    <row r="334" spans="1:4" ht="24.95" customHeight="1" x14ac:dyDescent="0.15">
      <c r="A334"/>
      <c r="B334" s="16"/>
      <c r="C334" s="16"/>
      <c r="D334" s="16"/>
    </row>
    <row r="335" spans="1:4" ht="24.95" customHeight="1" x14ac:dyDescent="0.15">
      <c r="A335"/>
      <c r="B335" s="16"/>
      <c r="C335" s="16"/>
      <c r="D335" s="16"/>
    </row>
    <row r="336" spans="1:4" ht="24.95" customHeight="1" x14ac:dyDescent="0.15">
      <c r="A336"/>
      <c r="B336" s="16"/>
      <c r="C336" s="16"/>
      <c r="D336" s="16"/>
    </row>
    <row r="337" spans="1:4" ht="24.95" customHeight="1" x14ac:dyDescent="0.15">
      <c r="A337"/>
      <c r="B337" s="16"/>
      <c r="C337" s="16"/>
      <c r="D337" s="16"/>
    </row>
    <row r="338" spans="1:4" ht="24.95" customHeight="1" x14ac:dyDescent="0.15">
      <c r="A338"/>
      <c r="B338" s="16"/>
      <c r="C338" s="16"/>
      <c r="D338" s="16"/>
    </row>
    <row r="339" spans="1:4" ht="24.95" customHeight="1" x14ac:dyDescent="0.15">
      <c r="A339"/>
      <c r="B339" s="16"/>
      <c r="C339" s="16"/>
      <c r="D339" s="16"/>
    </row>
    <row r="340" spans="1:4" ht="24.95" customHeight="1" x14ac:dyDescent="0.15">
      <c r="A340"/>
      <c r="B340" s="16"/>
      <c r="C340" s="16"/>
      <c r="D340" s="16"/>
    </row>
    <row r="341" spans="1:4" ht="24.95" customHeight="1" x14ac:dyDescent="0.15">
      <c r="A341"/>
      <c r="B341" s="16"/>
      <c r="C341" s="16"/>
      <c r="D341" s="16"/>
    </row>
    <row r="342" spans="1:4" ht="24.95" customHeight="1" x14ac:dyDescent="0.15">
      <c r="A342"/>
      <c r="B342" s="16"/>
      <c r="C342" s="16"/>
      <c r="D342" s="16"/>
    </row>
    <row r="343" spans="1:4" ht="24.95" customHeight="1" x14ac:dyDescent="0.15">
      <c r="A343"/>
      <c r="B343" s="16"/>
      <c r="C343" s="16"/>
      <c r="D343" s="16"/>
    </row>
    <row r="344" spans="1:4" ht="24.95" customHeight="1" x14ac:dyDescent="0.15">
      <c r="A344"/>
      <c r="B344" s="16"/>
      <c r="C344" s="16"/>
      <c r="D344" s="16"/>
    </row>
    <row r="345" spans="1:4" ht="24.95" customHeight="1" x14ac:dyDescent="0.15">
      <c r="A345"/>
      <c r="B345" s="16"/>
      <c r="C345" s="16"/>
      <c r="D345" s="16"/>
    </row>
    <row r="346" spans="1:4" ht="24.95" customHeight="1" x14ac:dyDescent="0.15">
      <c r="A346"/>
      <c r="B346" s="16"/>
      <c r="C346" s="16"/>
      <c r="D346" s="16"/>
    </row>
    <row r="347" spans="1:4" ht="24.95" customHeight="1" x14ac:dyDescent="0.15">
      <c r="A347"/>
      <c r="B347" s="16"/>
      <c r="C347" s="16"/>
      <c r="D347" s="16"/>
    </row>
    <row r="348" spans="1:4" ht="24.95" customHeight="1" x14ac:dyDescent="0.15">
      <c r="A348"/>
      <c r="B348" s="16"/>
      <c r="C348" s="16"/>
      <c r="D348" s="16"/>
    </row>
    <row r="349" spans="1:4" ht="24.95" customHeight="1" x14ac:dyDescent="0.15">
      <c r="A349"/>
      <c r="B349" s="16"/>
      <c r="C349" s="16"/>
      <c r="D349" s="16"/>
    </row>
    <row r="350" spans="1:4" ht="24.95" customHeight="1" x14ac:dyDescent="0.15">
      <c r="A350"/>
      <c r="B350" s="16"/>
      <c r="C350" s="16"/>
      <c r="D350" s="16"/>
    </row>
    <row r="351" spans="1:4" ht="24.95" customHeight="1" x14ac:dyDescent="0.15">
      <c r="A351"/>
      <c r="B351" s="16"/>
      <c r="C351" s="16"/>
      <c r="D351" s="16"/>
    </row>
    <row r="352" spans="1:4" ht="24.95" customHeight="1" x14ac:dyDescent="0.15">
      <c r="A352"/>
      <c r="B352" s="16"/>
      <c r="C352" s="16"/>
      <c r="D352" s="16"/>
    </row>
    <row r="353" spans="1:4" ht="24.95" customHeight="1" x14ac:dyDescent="0.15">
      <c r="A353"/>
      <c r="B353" s="16"/>
      <c r="C353" s="16"/>
      <c r="D353" s="16"/>
    </row>
    <row r="354" spans="1:4" ht="24.95" customHeight="1" x14ac:dyDescent="0.15">
      <c r="A354"/>
      <c r="B354" s="16"/>
      <c r="C354" s="16"/>
      <c r="D354" s="16"/>
    </row>
    <row r="355" spans="1:4" ht="24.95" customHeight="1" x14ac:dyDescent="0.15">
      <c r="A355"/>
      <c r="B355" s="16"/>
      <c r="C355" s="16"/>
      <c r="D355" s="16"/>
    </row>
    <row r="356" spans="1:4" ht="24.95" customHeight="1" x14ac:dyDescent="0.15">
      <c r="A356"/>
      <c r="B356" s="16"/>
      <c r="C356" s="16"/>
      <c r="D356" s="16"/>
    </row>
    <row r="357" spans="1:4" ht="24.95" customHeight="1" x14ac:dyDescent="0.15">
      <c r="A357"/>
      <c r="B357" s="16"/>
      <c r="C357" s="16"/>
      <c r="D357" s="16"/>
    </row>
    <row r="358" spans="1:4" ht="24.95" customHeight="1" x14ac:dyDescent="0.15">
      <c r="A358"/>
      <c r="B358" s="16"/>
      <c r="C358" s="16"/>
      <c r="D358" s="16"/>
    </row>
    <row r="359" spans="1:4" ht="24.95" customHeight="1" x14ac:dyDescent="0.15">
      <c r="A359"/>
      <c r="B359" s="16"/>
      <c r="C359" s="16"/>
      <c r="D359" s="16"/>
    </row>
    <row r="360" spans="1:4" ht="24.95" customHeight="1" x14ac:dyDescent="0.15">
      <c r="A360"/>
      <c r="B360" s="16"/>
      <c r="C360" s="16"/>
      <c r="D360" s="16"/>
    </row>
    <row r="361" spans="1:4" ht="24.95" customHeight="1" x14ac:dyDescent="0.15">
      <c r="A361"/>
      <c r="B361" s="16"/>
      <c r="C361" s="16"/>
      <c r="D361" s="16"/>
    </row>
    <row r="362" spans="1:4" ht="24.95" customHeight="1" x14ac:dyDescent="0.15">
      <c r="A362"/>
      <c r="B362" s="16"/>
      <c r="C362" s="16"/>
      <c r="D362" s="16"/>
    </row>
    <row r="363" spans="1:4" ht="24.95" customHeight="1" x14ac:dyDescent="0.15">
      <c r="A363"/>
      <c r="B363" s="16"/>
      <c r="C363" s="16"/>
      <c r="D363" s="16"/>
    </row>
    <row r="364" spans="1:4" ht="24.95" customHeight="1" x14ac:dyDescent="0.15">
      <c r="A364"/>
      <c r="B364" s="16"/>
      <c r="C364" s="16"/>
      <c r="D364" s="16"/>
    </row>
    <row r="365" spans="1:4" ht="24.95" customHeight="1" x14ac:dyDescent="0.15">
      <c r="A365"/>
      <c r="B365" s="16"/>
      <c r="C365" s="16"/>
      <c r="D365" s="16"/>
    </row>
    <row r="366" spans="1:4" ht="24.95" customHeight="1" x14ac:dyDescent="0.15">
      <c r="A366"/>
      <c r="B366" s="16"/>
      <c r="C366" s="16"/>
      <c r="D366" s="16"/>
    </row>
    <row r="367" spans="1:4" ht="24.95" customHeight="1" x14ac:dyDescent="0.15">
      <c r="A367"/>
      <c r="B367" s="16"/>
      <c r="C367" s="16"/>
      <c r="D367" s="16"/>
    </row>
    <row r="368" spans="1:4" ht="24.95" customHeight="1" x14ac:dyDescent="0.15">
      <c r="A368"/>
      <c r="B368" s="16"/>
      <c r="C368" s="16"/>
      <c r="D368" s="16"/>
    </row>
    <row r="369" spans="1:4" ht="24.95" customHeight="1" x14ac:dyDescent="0.15">
      <c r="A369"/>
      <c r="B369" s="16"/>
      <c r="C369" s="16"/>
      <c r="D369" s="16"/>
    </row>
    <row r="370" spans="1:4" ht="24.95" customHeight="1" x14ac:dyDescent="0.15">
      <c r="A370"/>
      <c r="B370" s="16"/>
      <c r="C370" s="16"/>
      <c r="D370" s="16"/>
    </row>
    <row r="371" spans="1:4" ht="24.95" customHeight="1" x14ac:dyDescent="0.15">
      <c r="A371"/>
      <c r="B371" s="16"/>
      <c r="C371" s="16"/>
      <c r="D371" s="16"/>
    </row>
    <row r="372" spans="1:4" ht="24.95" customHeight="1" x14ac:dyDescent="0.15">
      <c r="A372"/>
      <c r="B372" s="16"/>
      <c r="C372" s="16"/>
      <c r="D372" s="16"/>
    </row>
    <row r="373" spans="1:4" ht="24.95" customHeight="1" x14ac:dyDescent="0.15">
      <c r="A373"/>
      <c r="B373" s="16"/>
      <c r="C373" s="16"/>
      <c r="D373" s="16"/>
    </row>
    <row r="374" spans="1:4" ht="24.95" customHeight="1" x14ac:dyDescent="0.15">
      <c r="A374"/>
      <c r="B374" s="16"/>
      <c r="C374" s="16"/>
      <c r="D374" s="16"/>
    </row>
    <row r="375" spans="1:4" ht="24.95" customHeight="1" x14ac:dyDescent="0.15">
      <c r="A375"/>
      <c r="B375" s="16"/>
      <c r="C375" s="16"/>
      <c r="D375" s="16"/>
    </row>
    <row r="376" spans="1:4" ht="24.95" customHeight="1" x14ac:dyDescent="0.15">
      <c r="A376"/>
      <c r="B376" s="16"/>
      <c r="C376" s="16"/>
      <c r="D376" s="16"/>
    </row>
    <row r="377" spans="1:4" ht="24.95" customHeight="1" x14ac:dyDescent="0.15">
      <c r="A377"/>
      <c r="B377" s="16"/>
      <c r="C377" s="16"/>
      <c r="D377" s="16"/>
    </row>
    <row r="378" spans="1:4" ht="24.95" customHeight="1" x14ac:dyDescent="0.15">
      <c r="A378"/>
      <c r="B378" s="16"/>
      <c r="C378" s="16"/>
      <c r="D378" s="16"/>
    </row>
    <row r="379" spans="1:4" ht="24.95" customHeight="1" x14ac:dyDescent="0.15">
      <c r="A379"/>
      <c r="B379" s="16"/>
      <c r="C379" s="16"/>
      <c r="D379" s="16"/>
    </row>
    <row r="380" spans="1:4" ht="24.95" customHeight="1" x14ac:dyDescent="0.15">
      <c r="A380"/>
      <c r="B380" s="16"/>
      <c r="C380" s="16"/>
      <c r="D380" s="16"/>
    </row>
    <row r="381" spans="1:4" ht="24.95" customHeight="1" x14ac:dyDescent="0.15">
      <c r="A381"/>
      <c r="B381" s="16"/>
      <c r="C381" s="16"/>
      <c r="D381" s="16"/>
    </row>
    <row r="382" spans="1:4" ht="24.95" customHeight="1" x14ac:dyDescent="0.15">
      <c r="A382"/>
      <c r="B382" s="16"/>
      <c r="C382" s="16"/>
      <c r="D382" s="16"/>
    </row>
    <row r="383" spans="1:4" ht="24.95" customHeight="1" x14ac:dyDescent="0.15">
      <c r="A383"/>
      <c r="B383" s="16"/>
      <c r="C383" s="16"/>
      <c r="D383" s="16"/>
    </row>
    <row r="384" spans="1:4" ht="24.95" customHeight="1" x14ac:dyDescent="0.15">
      <c r="A384"/>
      <c r="B384" s="16"/>
      <c r="C384" s="16"/>
      <c r="D384" s="16"/>
    </row>
    <row r="385" spans="1:4" ht="24.95" customHeight="1" x14ac:dyDescent="0.15">
      <c r="A385"/>
      <c r="B385" s="16"/>
      <c r="C385" s="16"/>
      <c r="D385" s="16"/>
    </row>
    <row r="386" spans="1:4" ht="24.95" customHeight="1" x14ac:dyDescent="0.15">
      <c r="A386"/>
      <c r="B386" s="16"/>
      <c r="C386" s="16"/>
      <c r="D386" s="16"/>
    </row>
    <row r="387" spans="1:4" ht="24.95" customHeight="1" x14ac:dyDescent="0.15">
      <c r="A387"/>
      <c r="B387" s="16"/>
      <c r="C387" s="16"/>
      <c r="D387" s="16"/>
    </row>
    <row r="388" spans="1:4" ht="24.95" customHeight="1" x14ac:dyDescent="0.15">
      <c r="A388"/>
      <c r="B388" s="16"/>
      <c r="C388" s="16"/>
      <c r="D388" s="16"/>
    </row>
    <row r="389" spans="1:4" ht="24.95" customHeight="1" x14ac:dyDescent="0.15">
      <c r="A389"/>
      <c r="B389" s="16"/>
      <c r="C389" s="16"/>
      <c r="D389" s="16"/>
    </row>
    <row r="390" spans="1:4" ht="24.95" customHeight="1" x14ac:dyDescent="0.15">
      <c r="A390"/>
      <c r="B390" s="16"/>
      <c r="C390" s="16"/>
      <c r="D390" s="16"/>
    </row>
    <row r="391" spans="1:4" ht="24.95" customHeight="1" x14ac:dyDescent="0.15">
      <c r="A391"/>
      <c r="B391" s="16"/>
      <c r="C391" s="16"/>
      <c r="D391" s="16"/>
    </row>
    <row r="392" spans="1:4" ht="24.95" customHeight="1" x14ac:dyDescent="0.15">
      <c r="A392"/>
      <c r="B392" s="16"/>
      <c r="C392" s="16"/>
      <c r="D392" s="16"/>
    </row>
    <row r="393" spans="1:4" ht="24.95" customHeight="1" x14ac:dyDescent="0.15">
      <c r="A393"/>
      <c r="B393" s="16"/>
      <c r="C393" s="16"/>
      <c r="D393" s="16"/>
    </row>
    <row r="394" spans="1:4" ht="24.95" customHeight="1" x14ac:dyDescent="0.15">
      <c r="A394"/>
      <c r="B394" s="16"/>
      <c r="C394" s="16"/>
      <c r="D394" s="16"/>
    </row>
    <row r="395" spans="1:4" ht="24.95" customHeight="1" x14ac:dyDescent="0.15">
      <c r="A395"/>
      <c r="B395" s="16"/>
      <c r="C395" s="16"/>
      <c r="D395" s="16"/>
    </row>
    <row r="396" spans="1:4" ht="24.95" customHeight="1" x14ac:dyDescent="0.15">
      <c r="A396"/>
      <c r="B396" s="16"/>
      <c r="C396" s="16"/>
      <c r="D396" s="16"/>
    </row>
    <row r="397" spans="1:4" ht="24.95" customHeight="1" x14ac:dyDescent="0.15">
      <c r="A397"/>
      <c r="B397" s="16"/>
      <c r="C397" s="16"/>
      <c r="D397" s="16"/>
    </row>
    <row r="398" spans="1:4" ht="24.95" customHeight="1" x14ac:dyDescent="0.15">
      <c r="A398"/>
      <c r="B398" s="16"/>
      <c r="C398" s="16"/>
      <c r="D398" s="16"/>
    </row>
    <row r="399" spans="1:4" ht="24.95" customHeight="1" x14ac:dyDescent="0.15">
      <c r="A399"/>
      <c r="B399" s="16"/>
      <c r="C399" s="16"/>
      <c r="D399" s="16"/>
    </row>
    <row r="400" spans="1:4" ht="24.95" customHeight="1" x14ac:dyDescent="0.15">
      <c r="A400"/>
      <c r="B400" s="16"/>
      <c r="C400" s="16"/>
      <c r="D400" s="16"/>
    </row>
    <row r="401" spans="1:4" ht="24.95" customHeight="1" x14ac:dyDescent="0.15">
      <c r="A401"/>
      <c r="B401" s="16"/>
      <c r="C401" s="16"/>
      <c r="D401" s="16"/>
    </row>
    <row r="402" spans="1:4" ht="24.95" customHeight="1" x14ac:dyDescent="0.15">
      <c r="A402"/>
      <c r="B402" s="16"/>
      <c r="C402" s="16"/>
      <c r="D402" s="16"/>
    </row>
    <row r="403" spans="1:4" ht="24.95" customHeight="1" x14ac:dyDescent="0.15">
      <c r="A403"/>
      <c r="B403" s="16"/>
      <c r="C403" s="16"/>
      <c r="D403" s="16"/>
    </row>
    <row r="404" spans="1:4" ht="24.95" customHeight="1" x14ac:dyDescent="0.15">
      <c r="A404"/>
      <c r="B404" s="16"/>
      <c r="C404" s="16"/>
      <c r="D404" s="16"/>
    </row>
    <row r="405" spans="1:4" ht="24.95" customHeight="1" x14ac:dyDescent="0.15">
      <c r="A405"/>
      <c r="B405" s="16"/>
      <c r="C405" s="16"/>
      <c r="D405" s="16"/>
    </row>
    <row r="406" spans="1:4" ht="24.95" customHeight="1" x14ac:dyDescent="0.15">
      <c r="A406"/>
      <c r="B406" s="16"/>
      <c r="C406" s="16"/>
      <c r="D406" s="16"/>
    </row>
    <row r="407" spans="1:4" ht="24.95" customHeight="1" x14ac:dyDescent="0.15">
      <c r="A407"/>
      <c r="B407" s="16"/>
      <c r="C407" s="16"/>
      <c r="D407" s="16"/>
    </row>
    <row r="408" spans="1:4" ht="24.95" customHeight="1" x14ac:dyDescent="0.15">
      <c r="A408"/>
      <c r="B408" s="16"/>
      <c r="C408" s="16"/>
      <c r="D408" s="16"/>
    </row>
    <row r="409" spans="1:4" ht="24.95" customHeight="1" x14ac:dyDescent="0.15">
      <c r="A409"/>
      <c r="B409" s="16"/>
      <c r="C409" s="16"/>
      <c r="D409" s="16"/>
    </row>
    <row r="410" spans="1:4" ht="24.95" customHeight="1" x14ac:dyDescent="0.15">
      <c r="A410"/>
      <c r="B410" s="16"/>
      <c r="C410" s="16"/>
      <c r="D410" s="16"/>
    </row>
    <row r="411" spans="1:4" ht="24.95" customHeight="1" x14ac:dyDescent="0.15">
      <c r="A411"/>
      <c r="B411" s="16"/>
      <c r="C411" s="16"/>
      <c r="D411" s="16"/>
    </row>
    <row r="412" spans="1:4" ht="24.95" customHeight="1" x14ac:dyDescent="0.15">
      <c r="A412"/>
      <c r="B412" s="16"/>
      <c r="C412" s="16"/>
      <c r="D412" s="16"/>
    </row>
    <row r="413" spans="1:4" ht="24.95" customHeight="1" x14ac:dyDescent="0.15">
      <c r="A413"/>
      <c r="B413" s="16"/>
      <c r="C413" s="16"/>
      <c r="D413" s="16"/>
    </row>
    <row r="414" spans="1:4" ht="24.95" customHeight="1" x14ac:dyDescent="0.15">
      <c r="A414"/>
      <c r="B414" s="16"/>
      <c r="C414" s="16"/>
      <c r="D414" s="16"/>
    </row>
    <row r="415" spans="1:4" ht="24.95" customHeight="1" x14ac:dyDescent="0.15">
      <c r="A415"/>
      <c r="B415" s="16"/>
      <c r="C415" s="16"/>
      <c r="D415" s="16"/>
    </row>
    <row r="416" spans="1:4" ht="24.95" customHeight="1" x14ac:dyDescent="0.15">
      <c r="A416"/>
      <c r="B416" s="16"/>
      <c r="C416" s="16"/>
      <c r="D416" s="16"/>
    </row>
    <row r="417" spans="1:4" ht="24.95" customHeight="1" x14ac:dyDescent="0.15">
      <c r="A417"/>
      <c r="B417" s="16"/>
      <c r="C417" s="16"/>
      <c r="D417" s="16"/>
    </row>
    <row r="418" spans="1:4" ht="24.95" customHeight="1" x14ac:dyDescent="0.15">
      <c r="A418"/>
      <c r="B418" s="16"/>
      <c r="C418" s="16"/>
      <c r="D418" s="16"/>
    </row>
    <row r="419" spans="1:4" ht="24.95" customHeight="1" x14ac:dyDescent="0.15">
      <c r="A419"/>
      <c r="B419" s="16"/>
      <c r="C419" s="16"/>
      <c r="D419" s="16"/>
    </row>
    <row r="420" spans="1:4" ht="24.95" customHeight="1" x14ac:dyDescent="0.15">
      <c r="A420"/>
      <c r="B420" s="16"/>
      <c r="C420" s="16"/>
      <c r="D420" s="16"/>
    </row>
    <row r="421" spans="1:4" ht="24.95" customHeight="1" x14ac:dyDescent="0.15">
      <c r="A421"/>
      <c r="B421" s="16"/>
      <c r="C421" s="16"/>
      <c r="D421" s="16"/>
    </row>
    <row r="422" spans="1:4" ht="24.95" customHeight="1" x14ac:dyDescent="0.15">
      <c r="A422"/>
      <c r="B422" s="16"/>
      <c r="C422" s="16"/>
      <c r="D422" s="16"/>
    </row>
    <row r="423" spans="1:4" ht="24.95" customHeight="1" x14ac:dyDescent="0.15">
      <c r="A423"/>
      <c r="B423" s="16"/>
      <c r="C423" s="16"/>
      <c r="D423" s="16"/>
    </row>
    <row r="424" spans="1:4" ht="24.95" customHeight="1" x14ac:dyDescent="0.15">
      <c r="A424"/>
      <c r="B424" s="16"/>
      <c r="C424" s="16"/>
      <c r="D424" s="16"/>
    </row>
    <row r="425" spans="1:4" ht="24.95" customHeight="1" x14ac:dyDescent="0.15">
      <c r="A425"/>
      <c r="B425" s="16"/>
      <c r="C425" s="16"/>
      <c r="D425" s="16"/>
    </row>
    <row r="426" spans="1:4" ht="24.95" customHeight="1" x14ac:dyDescent="0.15">
      <c r="A426"/>
      <c r="B426" s="16"/>
      <c r="C426" s="16"/>
      <c r="D426" s="16"/>
    </row>
    <row r="427" spans="1:4" ht="24.95" customHeight="1" x14ac:dyDescent="0.15">
      <c r="A427"/>
      <c r="B427" s="16"/>
      <c r="C427" s="16"/>
      <c r="D427" s="16"/>
    </row>
    <row r="428" spans="1:4" ht="24.95" customHeight="1" x14ac:dyDescent="0.15">
      <c r="A428"/>
      <c r="B428" s="16"/>
      <c r="C428" s="16"/>
      <c r="D428" s="16"/>
    </row>
    <row r="429" spans="1:4" ht="24.95" customHeight="1" x14ac:dyDescent="0.15">
      <c r="A429"/>
      <c r="B429" s="16"/>
      <c r="C429" s="16"/>
      <c r="D429" s="16"/>
    </row>
    <row r="430" spans="1:4" ht="24.95" customHeight="1" x14ac:dyDescent="0.15">
      <c r="A430"/>
      <c r="B430" s="16"/>
      <c r="C430" s="16"/>
      <c r="D430" s="16"/>
    </row>
    <row r="431" spans="1:4" ht="24.95" customHeight="1" x14ac:dyDescent="0.15">
      <c r="A431"/>
      <c r="B431" s="16"/>
      <c r="C431" s="16"/>
      <c r="D431" s="16"/>
    </row>
    <row r="432" spans="1:4" ht="24.95" customHeight="1" x14ac:dyDescent="0.15">
      <c r="A432"/>
      <c r="B432" s="16"/>
      <c r="C432" s="16"/>
      <c r="D432" s="16"/>
    </row>
    <row r="433" spans="1:4" ht="24.95" customHeight="1" x14ac:dyDescent="0.15">
      <c r="A433"/>
      <c r="B433" s="16"/>
      <c r="C433" s="16"/>
      <c r="D433" s="16"/>
    </row>
    <row r="434" spans="1:4" ht="24.95" customHeight="1" x14ac:dyDescent="0.15">
      <c r="A434"/>
      <c r="B434" s="16"/>
      <c r="C434" s="16"/>
      <c r="D434" s="16"/>
    </row>
    <row r="435" spans="1:4" ht="24.95" customHeight="1" x14ac:dyDescent="0.15">
      <c r="A435"/>
      <c r="B435" s="16"/>
      <c r="C435" s="16"/>
      <c r="D435" s="16"/>
    </row>
    <row r="436" spans="1:4" ht="24.95" customHeight="1" x14ac:dyDescent="0.15">
      <c r="A436"/>
      <c r="B436" s="16"/>
      <c r="C436" s="16"/>
      <c r="D436" s="16"/>
    </row>
    <row r="437" spans="1:4" ht="24.95" customHeight="1" x14ac:dyDescent="0.15">
      <c r="A437"/>
      <c r="B437" s="16"/>
      <c r="C437" s="16"/>
      <c r="D437" s="16"/>
    </row>
    <row r="438" spans="1:4" ht="24.95" customHeight="1" x14ac:dyDescent="0.15">
      <c r="A438"/>
      <c r="B438" s="16"/>
      <c r="C438" s="16"/>
      <c r="D438" s="16"/>
    </row>
    <row r="439" spans="1:4" ht="24.95" customHeight="1" x14ac:dyDescent="0.15">
      <c r="A439"/>
      <c r="B439" s="16"/>
      <c r="C439" s="16"/>
      <c r="D439" s="16"/>
    </row>
    <row r="440" spans="1:4" ht="24.95" customHeight="1" x14ac:dyDescent="0.15">
      <c r="A440"/>
      <c r="B440" s="16"/>
      <c r="C440" s="16"/>
      <c r="D440" s="16"/>
    </row>
    <row r="441" spans="1:4" ht="24.95" customHeight="1" x14ac:dyDescent="0.15">
      <c r="A441"/>
      <c r="B441" s="16"/>
      <c r="C441" s="16"/>
      <c r="D441" s="16"/>
    </row>
    <row r="442" spans="1:4" ht="24.95" customHeight="1" x14ac:dyDescent="0.15">
      <c r="A442"/>
      <c r="B442" s="16"/>
      <c r="C442" s="16"/>
      <c r="D442" s="16"/>
    </row>
    <row r="443" spans="1:4" ht="24.95" customHeight="1" x14ac:dyDescent="0.15">
      <c r="A443"/>
      <c r="B443" s="16"/>
      <c r="C443" s="16"/>
      <c r="D443" s="16"/>
    </row>
    <row r="444" spans="1:4" ht="24.95" customHeight="1" x14ac:dyDescent="0.15">
      <c r="A444"/>
      <c r="B444" s="16"/>
      <c r="C444" s="16"/>
      <c r="D444" s="16"/>
    </row>
    <row r="445" spans="1:4" ht="24.95" customHeight="1" x14ac:dyDescent="0.15">
      <c r="A445"/>
      <c r="B445" s="16"/>
      <c r="C445" s="16"/>
      <c r="D445" s="16"/>
    </row>
    <row r="446" spans="1:4" ht="24.95" customHeight="1" x14ac:dyDescent="0.15">
      <c r="A446"/>
      <c r="B446" s="16"/>
      <c r="C446" s="16"/>
      <c r="D446" s="16"/>
    </row>
    <row r="447" spans="1:4" ht="24.95" customHeight="1" x14ac:dyDescent="0.15">
      <c r="A447"/>
      <c r="B447" s="16"/>
      <c r="C447" s="16"/>
      <c r="D447" s="16"/>
    </row>
    <row r="448" spans="1:4" ht="24.95" customHeight="1" x14ac:dyDescent="0.15">
      <c r="A448"/>
      <c r="B448" s="16"/>
      <c r="C448" s="16"/>
      <c r="D448" s="16"/>
    </row>
    <row r="449" spans="1:4" ht="24.95" customHeight="1" x14ac:dyDescent="0.15">
      <c r="A449"/>
      <c r="B449" s="16"/>
      <c r="C449" s="16"/>
      <c r="D449" s="16"/>
    </row>
    <row r="450" spans="1:4" ht="24.95" customHeight="1" x14ac:dyDescent="0.15">
      <c r="A450"/>
      <c r="B450" s="16"/>
      <c r="C450" s="16"/>
      <c r="D450" s="16"/>
    </row>
    <row r="451" spans="1:4" ht="24.95" customHeight="1" x14ac:dyDescent="0.15">
      <c r="A451"/>
      <c r="B451" s="16"/>
      <c r="C451" s="16"/>
      <c r="D451" s="16"/>
    </row>
    <row r="452" spans="1:4" ht="24.95" customHeight="1" x14ac:dyDescent="0.15">
      <c r="A452"/>
      <c r="B452" s="16"/>
      <c r="C452" s="16"/>
      <c r="D452" s="16"/>
    </row>
    <row r="453" spans="1:4" ht="24.95" customHeight="1" x14ac:dyDescent="0.15">
      <c r="A453"/>
      <c r="B453" s="16"/>
      <c r="C453" s="16"/>
      <c r="D453" s="16"/>
    </row>
    <row r="454" spans="1:4" ht="24.95" customHeight="1" x14ac:dyDescent="0.15">
      <c r="A454"/>
      <c r="B454" s="16"/>
      <c r="C454" s="16"/>
      <c r="D454" s="16"/>
    </row>
    <row r="455" spans="1:4" ht="24.95" customHeight="1" x14ac:dyDescent="0.15">
      <c r="A455"/>
      <c r="B455" s="16"/>
      <c r="C455" s="16"/>
      <c r="D455" s="16"/>
    </row>
    <row r="456" spans="1:4" ht="24.95" customHeight="1" x14ac:dyDescent="0.15">
      <c r="A456"/>
      <c r="B456" s="16"/>
      <c r="C456" s="16"/>
      <c r="D456" s="16"/>
    </row>
    <row r="457" spans="1:4" ht="24.95" customHeight="1" x14ac:dyDescent="0.15">
      <c r="A457"/>
      <c r="B457" s="16"/>
      <c r="C457" s="16"/>
      <c r="D457" s="16"/>
    </row>
    <row r="458" spans="1:4" ht="24.95" customHeight="1" x14ac:dyDescent="0.15">
      <c r="A458"/>
      <c r="B458" s="16"/>
      <c r="C458" s="16"/>
      <c r="D458" s="16"/>
    </row>
    <row r="459" spans="1:4" ht="24.95" customHeight="1" x14ac:dyDescent="0.15">
      <c r="A459"/>
      <c r="B459" s="16"/>
      <c r="C459" s="16"/>
      <c r="D459" s="16"/>
    </row>
    <row r="460" spans="1:4" ht="24.95" customHeight="1" x14ac:dyDescent="0.15">
      <c r="A460"/>
      <c r="B460" s="16"/>
      <c r="C460" s="16"/>
      <c r="D460" s="16"/>
    </row>
    <row r="461" spans="1:4" ht="24.95" customHeight="1" x14ac:dyDescent="0.15">
      <c r="A461"/>
      <c r="B461" s="16"/>
      <c r="C461" s="16"/>
      <c r="D461" s="16"/>
    </row>
    <row r="462" spans="1:4" ht="24.95" customHeight="1" x14ac:dyDescent="0.15">
      <c r="A462"/>
      <c r="B462" s="16"/>
      <c r="C462" s="16"/>
      <c r="D462" s="16"/>
    </row>
    <row r="463" spans="1:4" ht="24.95" customHeight="1" x14ac:dyDescent="0.15">
      <c r="A463"/>
      <c r="B463" s="16"/>
      <c r="C463" s="16"/>
      <c r="D463" s="16"/>
    </row>
    <row r="464" spans="1:4" ht="24.95" customHeight="1" x14ac:dyDescent="0.15">
      <c r="A464"/>
      <c r="B464" s="16"/>
      <c r="C464" s="16"/>
      <c r="D464" s="16"/>
    </row>
    <row r="465" spans="1:4" ht="24.95" customHeight="1" x14ac:dyDescent="0.15">
      <c r="A465"/>
      <c r="B465" s="16"/>
      <c r="C465" s="16"/>
      <c r="D465" s="16"/>
    </row>
    <row r="466" spans="1:4" ht="24.95" customHeight="1" x14ac:dyDescent="0.15">
      <c r="A466"/>
      <c r="B466" s="16"/>
      <c r="C466" s="16"/>
      <c r="D466" s="16"/>
    </row>
    <row r="467" spans="1:4" ht="24.95" customHeight="1" x14ac:dyDescent="0.15">
      <c r="A467"/>
      <c r="B467" s="16"/>
      <c r="C467" s="16"/>
      <c r="D467" s="16"/>
    </row>
    <row r="468" spans="1:4" ht="24.95" customHeight="1" x14ac:dyDescent="0.15">
      <c r="A468"/>
      <c r="B468" s="16"/>
      <c r="C468" s="16"/>
      <c r="D468" s="16"/>
    </row>
    <row r="469" spans="1:4" ht="24.95" customHeight="1" x14ac:dyDescent="0.15">
      <c r="A469"/>
      <c r="B469" s="16"/>
      <c r="C469" s="16"/>
      <c r="D469" s="16"/>
    </row>
    <row r="470" spans="1:4" ht="24.95" customHeight="1" x14ac:dyDescent="0.15">
      <c r="A470"/>
      <c r="B470" s="16"/>
      <c r="C470" s="16"/>
      <c r="D470" s="16"/>
    </row>
    <row r="471" spans="1:4" ht="24.95" customHeight="1" x14ac:dyDescent="0.15">
      <c r="A471"/>
      <c r="B471" s="16"/>
      <c r="C471" s="16"/>
      <c r="D471" s="16"/>
    </row>
    <row r="472" spans="1:4" ht="24.95" customHeight="1" x14ac:dyDescent="0.15">
      <c r="A472"/>
      <c r="B472" s="16"/>
      <c r="C472" s="16"/>
      <c r="D472" s="16"/>
    </row>
    <row r="473" spans="1:4" ht="24.95" customHeight="1" x14ac:dyDescent="0.15">
      <c r="A473"/>
      <c r="B473" s="16"/>
      <c r="C473" s="16"/>
      <c r="D473" s="16"/>
    </row>
    <row r="474" spans="1:4" ht="24.95" customHeight="1" x14ac:dyDescent="0.15">
      <c r="A474"/>
      <c r="B474" s="16"/>
      <c r="C474" s="16"/>
      <c r="D474" s="16"/>
    </row>
    <row r="475" spans="1:4" ht="24.95" customHeight="1" x14ac:dyDescent="0.15">
      <c r="A475"/>
      <c r="B475" s="16"/>
      <c r="C475" s="16"/>
      <c r="D475" s="16"/>
    </row>
    <row r="476" spans="1:4" ht="24.95" customHeight="1" x14ac:dyDescent="0.15">
      <c r="A476"/>
      <c r="B476" s="16"/>
      <c r="C476" s="16"/>
      <c r="D476" s="16"/>
    </row>
    <row r="477" spans="1:4" ht="24.95" customHeight="1" x14ac:dyDescent="0.15">
      <c r="A477"/>
      <c r="B477" s="16"/>
      <c r="C477" s="16"/>
      <c r="D477" s="16"/>
    </row>
    <row r="478" spans="1:4" ht="24.95" customHeight="1" x14ac:dyDescent="0.15">
      <c r="A478"/>
      <c r="B478" s="16"/>
      <c r="C478" s="16"/>
      <c r="D478" s="16"/>
    </row>
    <row r="479" spans="1:4" ht="24.95" customHeight="1" x14ac:dyDescent="0.15">
      <c r="A479"/>
      <c r="B479" s="16"/>
      <c r="C479" s="16"/>
      <c r="D479" s="16"/>
    </row>
    <row r="480" spans="1:4" ht="24.95" customHeight="1" x14ac:dyDescent="0.15">
      <c r="A480"/>
      <c r="B480" s="16"/>
      <c r="C480" s="16"/>
      <c r="D480" s="16"/>
    </row>
    <row r="481" spans="1:4" ht="24.95" customHeight="1" x14ac:dyDescent="0.15">
      <c r="A481"/>
      <c r="B481" s="16"/>
      <c r="C481" s="16"/>
      <c r="D481" s="16"/>
    </row>
    <row r="482" spans="1:4" ht="24.95" customHeight="1" x14ac:dyDescent="0.15">
      <c r="A482"/>
      <c r="B482" s="16"/>
      <c r="C482" s="16"/>
      <c r="D482" s="16"/>
    </row>
    <row r="483" spans="1:4" ht="24.95" customHeight="1" x14ac:dyDescent="0.15">
      <c r="A483"/>
      <c r="B483" s="16"/>
      <c r="C483" s="16"/>
      <c r="D483" s="16"/>
    </row>
    <row r="484" spans="1:4" ht="24.95" customHeight="1" x14ac:dyDescent="0.15">
      <c r="A484"/>
      <c r="B484" s="16"/>
      <c r="C484" s="16"/>
      <c r="D484" s="16"/>
    </row>
    <row r="485" spans="1:4" ht="24.95" customHeight="1" x14ac:dyDescent="0.15">
      <c r="A485"/>
      <c r="B485" s="16"/>
      <c r="C485" s="16"/>
      <c r="D485" s="16"/>
    </row>
    <row r="486" spans="1:4" ht="24.95" customHeight="1" x14ac:dyDescent="0.15">
      <c r="A486"/>
      <c r="B486" s="16"/>
      <c r="C486" s="16"/>
      <c r="D486" s="16"/>
    </row>
    <row r="487" spans="1:4" ht="24.95" customHeight="1" x14ac:dyDescent="0.15">
      <c r="A487"/>
      <c r="B487" s="16"/>
      <c r="C487" s="16"/>
      <c r="D487" s="16"/>
    </row>
    <row r="488" spans="1:4" ht="24.95" customHeight="1" x14ac:dyDescent="0.15">
      <c r="A488"/>
      <c r="B488" s="16"/>
      <c r="C488" s="16"/>
      <c r="D488" s="16"/>
    </row>
    <row r="489" spans="1:4" ht="24.95" customHeight="1" x14ac:dyDescent="0.15">
      <c r="A489"/>
      <c r="B489" s="16"/>
      <c r="C489" s="16"/>
      <c r="D489" s="16"/>
    </row>
    <row r="490" spans="1:4" ht="24.95" customHeight="1" x14ac:dyDescent="0.15">
      <c r="A490"/>
      <c r="B490" s="16"/>
      <c r="C490" s="16"/>
      <c r="D490" s="16"/>
    </row>
    <row r="491" spans="1:4" ht="24.95" customHeight="1" x14ac:dyDescent="0.15">
      <c r="A491"/>
      <c r="B491" s="16"/>
      <c r="C491" s="16"/>
      <c r="D491" s="16"/>
    </row>
    <row r="492" spans="1:4" ht="24.95" customHeight="1" x14ac:dyDescent="0.15">
      <c r="A492"/>
      <c r="B492" s="16"/>
      <c r="C492" s="16"/>
      <c r="D492" s="16"/>
    </row>
    <row r="493" spans="1:4" ht="24.95" customHeight="1" x14ac:dyDescent="0.15">
      <c r="A493"/>
      <c r="B493" s="16"/>
      <c r="C493" s="16"/>
      <c r="D493" s="16"/>
    </row>
    <row r="494" spans="1:4" ht="24.95" customHeight="1" x14ac:dyDescent="0.15">
      <c r="A494"/>
      <c r="B494" s="16"/>
      <c r="C494" s="16"/>
      <c r="D494" s="16"/>
    </row>
    <row r="495" spans="1:4" ht="24.95" customHeight="1" x14ac:dyDescent="0.15">
      <c r="A495"/>
      <c r="B495" s="16"/>
      <c r="C495" s="16"/>
      <c r="D495" s="16"/>
    </row>
    <row r="496" spans="1:4" ht="24.95" customHeight="1" x14ac:dyDescent="0.15">
      <c r="A496"/>
      <c r="B496" s="16"/>
      <c r="C496" s="16"/>
      <c r="D496" s="16"/>
    </row>
    <row r="497" spans="1:4" ht="24.95" customHeight="1" x14ac:dyDescent="0.15">
      <c r="A497"/>
      <c r="B497" s="16"/>
      <c r="C497" s="16"/>
      <c r="D497" s="16"/>
    </row>
    <row r="498" spans="1:4" ht="24.95" customHeight="1" x14ac:dyDescent="0.15">
      <c r="A498"/>
      <c r="B498" s="16"/>
      <c r="C498" s="16"/>
      <c r="D498" s="16"/>
    </row>
    <row r="499" spans="1:4" ht="24.95" customHeight="1" x14ac:dyDescent="0.15">
      <c r="A499"/>
      <c r="B499" s="16"/>
      <c r="C499" s="16"/>
      <c r="D499" s="16"/>
    </row>
    <row r="500" spans="1:4" ht="24.95" customHeight="1" x14ac:dyDescent="0.15">
      <c r="A500"/>
      <c r="B500" s="16"/>
      <c r="C500" s="16"/>
      <c r="D500" s="16"/>
    </row>
    <row r="501" spans="1:4" ht="24.95" customHeight="1" x14ac:dyDescent="0.15">
      <c r="A501"/>
      <c r="B501" s="16"/>
      <c r="C501" s="16"/>
      <c r="D501" s="16"/>
    </row>
    <row r="502" spans="1:4" ht="24.95" customHeight="1" x14ac:dyDescent="0.15">
      <c r="A502"/>
      <c r="B502" s="16"/>
      <c r="C502" s="16"/>
      <c r="D502" s="16"/>
    </row>
    <row r="503" spans="1:4" ht="24.95" customHeight="1" x14ac:dyDescent="0.15">
      <c r="A503"/>
      <c r="B503" s="16"/>
      <c r="C503" s="16"/>
      <c r="D503" s="16"/>
    </row>
    <row r="504" spans="1:4" ht="24.95" customHeight="1" x14ac:dyDescent="0.15">
      <c r="A504"/>
      <c r="B504" s="16"/>
      <c r="C504" s="16"/>
      <c r="D504" s="16"/>
    </row>
    <row r="505" spans="1:4" ht="24.95" customHeight="1" x14ac:dyDescent="0.15">
      <c r="A505"/>
      <c r="B505" s="16"/>
      <c r="C505" s="16"/>
      <c r="D505" s="16"/>
    </row>
    <row r="506" spans="1:4" ht="24.95" customHeight="1" x14ac:dyDescent="0.15">
      <c r="A506"/>
      <c r="B506" s="16"/>
      <c r="C506" s="16"/>
      <c r="D506" s="16"/>
    </row>
    <row r="507" spans="1:4" ht="24.95" customHeight="1" x14ac:dyDescent="0.15">
      <c r="A507"/>
      <c r="B507" s="16"/>
      <c r="C507" s="16"/>
      <c r="D507" s="16"/>
    </row>
    <row r="508" spans="1:4" ht="24.95" customHeight="1" x14ac:dyDescent="0.15">
      <c r="A508"/>
      <c r="B508" s="16"/>
      <c r="C508" s="16"/>
      <c r="D508" s="16"/>
    </row>
    <row r="509" spans="1:4" ht="24.95" customHeight="1" x14ac:dyDescent="0.15">
      <c r="A509"/>
      <c r="B509" s="16"/>
      <c r="C509" s="16"/>
      <c r="D509" s="16"/>
    </row>
    <row r="510" spans="1:4" ht="24.95" customHeight="1" x14ac:dyDescent="0.15">
      <c r="A510"/>
      <c r="B510" s="16"/>
      <c r="C510" s="16"/>
      <c r="D510" s="16"/>
    </row>
    <row r="511" spans="1:4" ht="24.95" customHeight="1" x14ac:dyDescent="0.15">
      <c r="A511"/>
      <c r="B511" s="16"/>
      <c r="C511" s="16"/>
      <c r="D511" s="16"/>
    </row>
    <row r="512" spans="1:4" ht="24.95" customHeight="1" x14ac:dyDescent="0.15">
      <c r="A512"/>
      <c r="B512" s="16"/>
      <c r="C512" s="16"/>
      <c r="D512" s="16"/>
    </row>
    <row r="513" spans="1:4" ht="24.95" customHeight="1" x14ac:dyDescent="0.15">
      <c r="A513"/>
      <c r="B513" s="16"/>
      <c r="C513" s="16"/>
      <c r="D513" s="16"/>
    </row>
    <row r="514" spans="1:4" ht="24.95" customHeight="1" x14ac:dyDescent="0.15">
      <c r="A514"/>
      <c r="B514" s="16"/>
      <c r="C514" s="16"/>
      <c r="D514" s="16"/>
    </row>
    <row r="515" spans="1:4" ht="24.95" customHeight="1" x14ac:dyDescent="0.15">
      <c r="A515"/>
      <c r="B515" s="16"/>
      <c r="C515" s="16"/>
      <c r="D515" s="16"/>
    </row>
    <row r="516" spans="1:4" ht="24.95" customHeight="1" x14ac:dyDescent="0.15">
      <c r="A516"/>
      <c r="B516" s="16"/>
      <c r="C516" s="16"/>
      <c r="D516" s="16"/>
    </row>
    <row r="517" spans="1:4" ht="24.95" customHeight="1" x14ac:dyDescent="0.15">
      <c r="A517"/>
      <c r="B517" s="16"/>
      <c r="C517" s="16"/>
      <c r="D517" s="16"/>
    </row>
    <row r="518" spans="1:4" ht="24.95" customHeight="1" x14ac:dyDescent="0.15">
      <c r="A518"/>
      <c r="B518" s="16"/>
      <c r="C518" s="16"/>
      <c r="D518" s="16"/>
    </row>
    <row r="519" spans="1:4" ht="24.95" customHeight="1" x14ac:dyDescent="0.15">
      <c r="A519"/>
      <c r="B519" s="16"/>
      <c r="C519" s="16"/>
      <c r="D519" s="16"/>
    </row>
    <row r="520" spans="1:4" ht="24.95" customHeight="1" x14ac:dyDescent="0.15">
      <c r="A520"/>
      <c r="B520" s="16"/>
      <c r="C520" s="16"/>
      <c r="D520" s="16"/>
    </row>
    <row r="521" spans="1:4" ht="24.95" customHeight="1" x14ac:dyDescent="0.15">
      <c r="A521"/>
      <c r="B521" s="16"/>
      <c r="C521" s="16"/>
      <c r="D521" s="16"/>
    </row>
    <row r="522" spans="1:4" ht="24.95" customHeight="1" x14ac:dyDescent="0.15">
      <c r="A522"/>
      <c r="B522" s="16"/>
      <c r="C522" s="16"/>
      <c r="D522" s="16"/>
    </row>
    <row r="523" spans="1:4" ht="24.95" customHeight="1" x14ac:dyDescent="0.15">
      <c r="A523"/>
      <c r="B523" s="16"/>
      <c r="C523" s="16"/>
      <c r="D523" s="16"/>
    </row>
    <row r="524" spans="1:4" ht="24.95" customHeight="1" x14ac:dyDescent="0.15">
      <c r="A524"/>
      <c r="B524" s="16"/>
      <c r="C524" s="16"/>
      <c r="D524" s="16"/>
    </row>
    <row r="525" spans="1:4" ht="24.95" customHeight="1" x14ac:dyDescent="0.15">
      <c r="A525"/>
      <c r="B525" s="16"/>
      <c r="C525" s="16"/>
      <c r="D525" s="16"/>
    </row>
    <row r="526" spans="1:4" ht="24.95" customHeight="1" x14ac:dyDescent="0.15">
      <c r="A526"/>
      <c r="B526" s="16"/>
      <c r="C526" s="16"/>
      <c r="D526" s="16"/>
    </row>
    <row r="527" spans="1:4" ht="24.95" customHeight="1" x14ac:dyDescent="0.15">
      <c r="A527"/>
      <c r="B527" s="16"/>
      <c r="C527" s="16"/>
      <c r="D527" s="16"/>
    </row>
    <row r="528" spans="1:4" ht="24.95" customHeight="1" x14ac:dyDescent="0.15">
      <c r="A528"/>
      <c r="B528" s="16"/>
      <c r="C528" s="16"/>
      <c r="D528" s="16"/>
    </row>
    <row r="529" spans="1:4" ht="24.95" customHeight="1" x14ac:dyDescent="0.15">
      <c r="A529"/>
      <c r="B529" s="16"/>
      <c r="C529" s="16"/>
      <c r="D529" s="16"/>
    </row>
    <row r="530" spans="1:4" ht="24.95" customHeight="1" x14ac:dyDescent="0.15">
      <c r="A530"/>
      <c r="B530" s="16"/>
      <c r="C530" s="16"/>
      <c r="D530" s="16"/>
    </row>
    <row r="531" spans="1:4" ht="24.95" customHeight="1" x14ac:dyDescent="0.15">
      <c r="A531"/>
      <c r="B531" s="16"/>
      <c r="C531" s="16"/>
      <c r="D531" s="16"/>
    </row>
    <row r="532" spans="1:4" ht="24.95" customHeight="1" x14ac:dyDescent="0.15">
      <c r="A532"/>
      <c r="B532" s="16"/>
      <c r="C532" s="16"/>
      <c r="D532" s="16"/>
    </row>
    <row r="533" spans="1:4" ht="24.95" customHeight="1" x14ac:dyDescent="0.15">
      <c r="A533"/>
      <c r="B533" s="16"/>
      <c r="C533" s="16"/>
      <c r="D533" s="16"/>
    </row>
    <row r="534" spans="1:4" ht="24.95" customHeight="1" x14ac:dyDescent="0.15">
      <c r="A534"/>
      <c r="B534" s="16"/>
      <c r="C534" s="16"/>
      <c r="D534" s="16"/>
    </row>
    <row r="535" spans="1:4" ht="24.95" customHeight="1" x14ac:dyDescent="0.15">
      <c r="A535"/>
      <c r="B535" s="16"/>
      <c r="C535" s="16"/>
      <c r="D535" s="16"/>
    </row>
    <row r="536" spans="1:4" ht="24.95" customHeight="1" x14ac:dyDescent="0.15">
      <c r="A536"/>
      <c r="B536" s="16"/>
      <c r="C536" s="16"/>
      <c r="D536" s="16"/>
    </row>
    <row r="537" spans="1:4" ht="24.95" customHeight="1" x14ac:dyDescent="0.15">
      <c r="A537"/>
      <c r="B537" s="16"/>
      <c r="C537" s="16"/>
      <c r="D537" s="16"/>
    </row>
    <row r="538" spans="1:4" ht="24.95" customHeight="1" x14ac:dyDescent="0.15">
      <c r="A538"/>
      <c r="B538" s="16"/>
      <c r="C538" s="16"/>
      <c r="D538" s="16"/>
    </row>
    <row r="539" spans="1:4" ht="24.95" customHeight="1" x14ac:dyDescent="0.15">
      <c r="A539"/>
      <c r="B539" s="16"/>
      <c r="C539" s="16"/>
      <c r="D539" s="16"/>
    </row>
    <row r="540" spans="1:4" ht="24.95" customHeight="1" x14ac:dyDescent="0.15">
      <c r="A540"/>
      <c r="B540" s="16"/>
      <c r="C540" s="16"/>
      <c r="D540" s="16"/>
    </row>
    <row r="541" spans="1:4" ht="24.95" customHeight="1" x14ac:dyDescent="0.15">
      <c r="A541"/>
      <c r="B541" s="16"/>
      <c r="C541" s="16"/>
      <c r="D541" s="16"/>
    </row>
    <row r="542" spans="1:4" ht="24.95" customHeight="1" x14ac:dyDescent="0.15">
      <c r="A542"/>
      <c r="B542" s="16"/>
      <c r="C542" s="16"/>
      <c r="D542" s="16"/>
    </row>
    <row r="543" spans="1:4" ht="24.95" customHeight="1" x14ac:dyDescent="0.15">
      <c r="A543"/>
      <c r="B543" s="16"/>
      <c r="C543" s="16"/>
      <c r="D543" s="16"/>
    </row>
    <row r="544" spans="1:4" ht="24.95" customHeight="1" x14ac:dyDescent="0.15">
      <c r="A544"/>
      <c r="B544" s="16"/>
      <c r="C544" s="16"/>
      <c r="D544" s="16"/>
    </row>
    <row r="545" spans="1:4" ht="24.95" customHeight="1" x14ac:dyDescent="0.15">
      <c r="A545"/>
      <c r="B545" s="16"/>
      <c r="C545" s="16"/>
      <c r="D545" s="16"/>
    </row>
    <row r="546" spans="1:4" ht="24.95" customHeight="1" x14ac:dyDescent="0.15">
      <c r="A546"/>
      <c r="B546" s="16"/>
      <c r="C546" s="16"/>
      <c r="D546" s="16"/>
    </row>
    <row r="547" spans="1:4" ht="24.95" customHeight="1" x14ac:dyDescent="0.15">
      <c r="A547"/>
      <c r="B547" s="16"/>
      <c r="C547" s="16"/>
      <c r="D547" s="16"/>
    </row>
    <row r="548" spans="1:4" ht="24.95" customHeight="1" x14ac:dyDescent="0.15">
      <c r="A548"/>
      <c r="B548" s="16"/>
      <c r="C548" s="16"/>
      <c r="D548" s="16"/>
    </row>
    <row r="549" spans="1:4" ht="24.95" customHeight="1" x14ac:dyDescent="0.15">
      <c r="A549"/>
      <c r="B549" s="16"/>
      <c r="C549" s="16"/>
      <c r="D549" s="16"/>
    </row>
    <row r="550" spans="1:4" ht="24.95" customHeight="1" x14ac:dyDescent="0.15">
      <c r="A550"/>
      <c r="B550" s="16"/>
      <c r="C550" s="16"/>
      <c r="D550" s="16"/>
    </row>
    <row r="551" spans="1:4" ht="24.95" customHeight="1" x14ac:dyDescent="0.15">
      <c r="A551"/>
      <c r="B551" s="16"/>
      <c r="C551" s="16"/>
      <c r="D551" s="16"/>
    </row>
    <row r="552" spans="1:4" ht="24.95" customHeight="1" x14ac:dyDescent="0.15">
      <c r="A552"/>
      <c r="B552" s="16"/>
      <c r="C552" s="16"/>
      <c r="D552" s="16"/>
    </row>
    <row r="553" spans="1:4" ht="24.95" customHeight="1" x14ac:dyDescent="0.15">
      <c r="A553"/>
      <c r="B553" s="16"/>
      <c r="C553" s="16"/>
      <c r="D553" s="16"/>
    </row>
    <row r="554" spans="1:4" ht="24.95" customHeight="1" x14ac:dyDescent="0.15">
      <c r="A554"/>
      <c r="B554" s="16"/>
      <c r="C554" s="16"/>
      <c r="D554" s="16"/>
    </row>
    <row r="555" spans="1:4" ht="24.95" customHeight="1" x14ac:dyDescent="0.15">
      <c r="A555"/>
      <c r="B555" s="16"/>
      <c r="C555" s="16"/>
      <c r="D555" s="16"/>
    </row>
    <row r="556" spans="1:4" ht="24.95" customHeight="1" x14ac:dyDescent="0.15">
      <c r="A556"/>
      <c r="B556" s="16"/>
      <c r="C556" s="16"/>
      <c r="D556" s="16"/>
    </row>
    <row r="557" spans="1:4" ht="24.95" customHeight="1" x14ac:dyDescent="0.15">
      <c r="A557"/>
      <c r="B557" s="16"/>
      <c r="C557" s="16"/>
      <c r="D557" s="16"/>
    </row>
    <row r="558" spans="1:4" ht="24.95" customHeight="1" x14ac:dyDescent="0.15">
      <c r="A558"/>
      <c r="B558" s="16"/>
      <c r="C558" s="16"/>
      <c r="D558" s="16"/>
    </row>
    <row r="559" spans="1:4" ht="24.95" customHeight="1" x14ac:dyDescent="0.15">
      <c r="A559"/>
      <c r="B559" s="16"/>
      <c r="C559" s="16"/>
      <c r="D559" s="16"/>
    </row>
    <row r="560" spans="1:4" ht="24.95" customHeight="1" x14ac:dyDescent="0.15">
      <c r="A560"/>
      <c r="B560" s="16"/>
      <c r="C560" s="16"/>
      <c r="D560" s="16"/>
    </row>
    <row r="561" spans="1:4" ht="24.95" customHeight="1" x14ac:dyDescent="0.15">
      <c r="A561"/>
      <c r="B561" s="16"/>
      <c r="C561" s="16"/>
      <c r="D561" s="16"/>
    </row>
    <row r="562" spans="1:4" ht="24.95" customHeight="1" x14ac:dyDescent="0.15">
      <c r="A562"/>
      <c r="B562" s="16"/>
      <c r="C562" s="16"/>
      <c r="D562" s="16"/>
    </row>
    <row r="563" spans="1:4" ht="24.95" customHeight="1" x14ac:dyDescent="0.15">
      <c r="A563"/>
      <c r="B563" s="16"/>
      <c r="C563" s="16"/>
      <c r="D563" s="16"/>
    </row>
    <row r="564" spans="1:4" ht="24.95" customHeight="1" x14ac:dyDescent="0.15">
      <c r="A564"/>
      <c r="B564" s="16"/>
      <c r="C564" s="16"/>
      <c r="D564" s="16"/>
    </row>
    <row r="565" spans="1:4" ht="24.95" customHeight="1" x14ac:dyDescent="0.15">
      <c r="A565"/>
      <c r="B565" s="16"/>
      <c r="C565" s="16"/>
      <c r="D565" s="16"/>
    </row>
    <row r="566" spans="1:4" ht="24.95" customHeight="1" x14ac:dyDescent="0.15">
      <c r="A566"/>
      <c r="B566" s="16"/>
      <c r="C566" s="16"/>
      <c r="D566" s="16"/>
    </row>
    <row r="567" spans="1:4" ht="24.95" customHeight="1" x14ac:dyDescent="0.15">
      <c r="A567"/>
      <c r="B567" s="16"/>
      <c r="C567" s="16"/>
      <c r="D567" s="16"/>
    </row>
    <row r="568" spans="1:4" ht="24.95" customHeight="1" x14ac:dyDescent="0.15">
      <c r="A568"/>
      <c r="B568" s="16"/>
      <c r="C568" s="16"/>
      <c r="D568" s="16"/>
    </row>
    <row r="569" spans="1:4" ht="24.95" customHeight="1" x14ac:dyDescent="0.15">
      <c r="A569"/>
      <c r="B569" s="16"/>
      <c r="C569" s="16"/>
      <c r="D569" s="16"/>
    </row>
    <row r="570" spans="1:4" ht="24.95" customHeight="1" x14ac:dyDescent="0.15">
      <c r="A570"/>
      <c r="B570" s="16"/>
      <c r="C570" s="16"/>
      <c r="D570" s="16"/>
    </row>
    <row r="571" spans="1:4" ht="24.95" customHeight="1" x14ac:dyDescent="0.15">
      <c r="A571"/>
      <c r="B571" s="16"/>
      <c r="C571" s="16"/>
      <c r="D571" s="16"/>
    </row>
    <row r="572" spans="1:4" ht="24.95" customHeight="1" x14ac:dyDescent="0.15">
      <c r="A572"/>
      <c r="B572" s="16"/>
      <c r="C572" s="16"/>
      <c r="D572" s="16"/>
    </row>
    <row r="573" spans="1:4" ht="24.95" customHeight="1" x14ac:dyDescent="0.15">
      <c r="A573"/>
      <c r="B573" s="16"/>
      <c r="C573" s="16"/>
      <c r="D573" s="16"/>
    </row>
    <row r="574" spans="1:4" ht="24.95" customHeight="1" x14ac:dyDescent="0.15">
      <c r="A574"/>
      <c r="B574" s="16"/>
      <c r="C574" s="16"/>
      <c r="D574" s="16"/>
    </row>
    <row r="575" spans="1:4" ht="24.95" customHeight="1" x14ac:dyDescent="0.15">
      <c r="A575"/>
      <c r="B575" s="16"/>
      <c r="C575" s="16"/>
      <c r="D575" s="16"/>
    </row>
    <row r="576" spans="1:4" ht="24.95" customHeight="1" x14ac:dyDescent="0.15">
      <c r="A576"/>
      <c r="B576" s="16"/>
      <c r="C576" s="16"/>
      <c r="D576" s="16"/>
    </row>
    <row r="577" spans="1:4" ht="24.95" customHeight="1" x14ac:dyDescent="0.15">
      <c r="A577"/>
      <c r="B577" s="16"/>
      <c r="C577" s="16"/>
      <c r="D577" s="16"/>
    </row>
    <row r="578" spans="1:4" ht="24.95" customHeight="1" x14ac:dyDescent="0.15">
      <c r="A578"/>
      <c r="B578" s="16"/>
      <c r="C578" s="16"/>
      <c r="D578" s="16"/>
    </row>
    <row r="579" spans="1:4" ht="24.95" customHeight="1" x14ac:dyDescent="0.15">
      <c r="A579"/>
      <c r="B579" s="16"/>
      <c r="C579" s="16"/>
      <c r="D579" s="16"/>
    </row>
    <row r="580" spans="1:4" ht="24.95" customHeight="1" x14ac:dyDescent="0.15">
      <c r="A580"/>
      <c r="B580" s="16"/>
      <c r="C580" s="16"/>
      <c r="D580" s="16"/>
    </row>
    <row r="581" spans="1:4" ht="24.95" customHeight="1" x14ac:dyDescent="0.15">
      <c r="A581"/>
      <c r="B581" s="16"/>
      <c r="C581" s="16"/>
      <c r="D581" s="16"/>
    </row>
    <row r="582" spans="1:4" ht="24.95" customHeight="1" x14ac:dyDescent="0.15">
      <c r="A582"/>
      <c r="B582" s="16"/>
      <c r="C582" s="16"/>
      <c r="D582" s="16"/>
    </row>
    <row r="583" spans="1:4" ht="24.95" customHeight="1" x14ac:dyDescent="0.15">
      <c r="A583"/>
      <c r="B583" s="16"/>
      <c r="C583" s="16"/>
      <c r="D583" s="16"/>
    </row>
    <row r="584" spans="1:4" ht="24.95" customHeight="1" x14ac:dyDescent="0.15">
      <c r="A584"/>
      <c r="B584" s="16"/>
      <c r="C584" s="16"/>
      <c r="D584" s="16"/>
    </row>
    <row r="585" spans="1:4" ht="24.95" customHeight="1" x14ac:dyDescent="0.15">
      <c r="A585"/>
      <c r="B585" s="16"/>
      <c r="C585" s="16"/>
      <c r="D585" s="16"/>
    </row>
    <row r="586" spans="1:4" ht="24.95" customHeight="1" x14ac:dyDescent="0.15">
      <c r="A586"/>
      <c r="B586" s="16"/>
      <c r="C586" s="16"/>
      <c r="D586" s="16"/>
    </row>
    <row r="587" spans="1:4" ht="24.95" customHeight="1" x14ac:dyDescent="0.15">
      <c r="A587"/>
      <c r="B587" s="16"/>
      <c r="C587" s="16"/>
      <c r="D587" s="16"/>
    </row>
    <row r="588" spans="1:4" ht="24.95" customHeight="1" x14ac:dyDescent="0.15">
      <c r="A588"/>
      <c r="B588" s="16"/>
      <c r="C588" s="16"/>
      <c r="D588" s="16"/>
    </row>
    <row r="589" spans="1:4" ht="24.95" customHeight="1" x14ac:dyDescent="0.15">
      <c r="A589"/>
      <c r="B589" s="16"/>
      <c r="C589" s="16"/>
      <c r="D589" s="16"/>
    </row>
    <row r="590" spans="1:4" ht="24.95" customHeight="1" x14ac:dyDescent="0.15">
      <c r="A590"/>
      <c r="B590" s="16"/>
      <c r="C590" s="16"/>
      <c r="D590" s="16"/>
    </row>
    <row r="591" spans="1:4" ht="24.95" customHeight="1" x14ac:dyDescent="0.15">
      <c r="A591"/>
      <c r="B591" s="16"/>
      <c r="C591" s="16"/>
      <c r="D591" s="16"/>
    </row>
    <row r="592" spans="1:4" ht="24.95" customHeight="1" x14ac:dyDescent="0.15">
      <c r="A592"/>
      <c r="B592" s="16"/>
      <c r="C592" s="16"/>
      <c r="D592" s="16"/>
    </row>
    <row r="593" spans="1:4" ht="24.95" customHeight="1" x14ac:dyDescent="0.15">
      <c r="A593"/>
      <c r="B593" s="16"/>
      <c r="C593" s="16"/>
      <c r="D593" s="16"/>
    </row>
    <row r="594" spans="1:4" ht="24.95" customHeight="1" x14ac:dyDescent="0.15">
      <c r="A594"/>
      <c r="B594" s="16"/>
      <c r="C594" s="16"/>
      <c r="D594" s="16"/>
    </row>
    <row r="595" spans="1:4" ht="24.95" customHeight="1" x14ac:dyDescent="0.15">
      <c r="A595"/>
      <c r="B595" s="16"/>
      <c r="C595" s="16"/>
      <c r="D595" s="16"/>
    </row>
    <row r="596" spans="1:4" ht="24.95" customHeight="1" x14ac:dyDescent="0.15">
      <c r="A596"/>
      <c r="B596" s="16"/>
      <c r="C596" s="16"/>
      <c r="D596" s="16"/>
    </row>
    <row r="597" spans="1:4" ht="24.95" customHeight="1" x14ac:dyDescent="0.15">
      <c r="A597"/>
      <c r="B597" s="16"/>
      <c r="C597" s="16"/>
      <c r="D597" s="16"/>
    </row>
    <row r="598" spans="1:4" ht="24.95" customHeight="1" x14ac:dyDescent="0.15">
      <c r="A598"/>
      <c r="B598" s="16"/>
      <c r="C598" s="16"/>
      <c r="D598" s="16"/>
    </row>
    <row r="599" spans="1:4" ht="24.95" customHeight="1" x14ac:dyDescent="0.15">
      <c r="A599"/>
      <c r="B599" s="16"/>
      <c r="C599" s="16"/>
      <c r="D599" s="16"/>
    </row>
    <row r="600" spans="1:4" ht="24.95" customHeight="1" x14ac:dyDescent="0.15">
      <c r="A600"/>
      <c r="B600" s="16"/>
      <c r="C600" s="16"/>
      <c r="D600" s="16"/>
    </row>
    <row r="601" spans="1:4" ht="24.95" customHeight="1" x14ac:dyDescent="0.15">
      <c r="A601"/>
      <c r="B601" s="16"/>
      <c r="C601" s="16"/>
      <c r="D601" s="16"/>
    </row>
    <row r="602" spans="1:4" ht="24.95" customHeight="1" x14ac:dyDescent="0.15">
      <c r="A602"/>
      <c r="B602" s="16"/>
      <c r="C602" s="16"/>
      <c r="D602" s="16"/>
    </row>
    <row r="603" spans="1:4" ht="24.95" customHeight="1" x14ac:dyDescent="0.15">
      <c r="A603"/>
      <c r="B603" s="16"/>
      <c r="C603" s="16"/>
      <c r="D603" s="16"/>
    </row>
    <row r="604" spans="1:4" ht="24.95" customHeight="1" x14ac:dyDescent="0.15">
      <c r="A604"/>
      <c r="B604" s="16"/>
      <c r="C604" s="16"/>
      <c r="D604" s="16"/>
    </row>
    <row r="605" spans="1:4" ht="24.95" customHeight="1" x14ac:dyDescent="0.15">
      <c r="A605"/>
      <c r="B605" s="16"/>
      <c r="C605" s="16"/>
      <c r="D605" s="16"/>
    </row>
    <row r="606" spans="1:4" ht="24.95" customHeight="1" x14ac:dyDescent="0.15">
      <c r="A606"/>
      <c r="B606" s="16"/>
      <c r="C606" s="16"/>
      <c r="D606" s="16"/>
    </row>
    <row r="607" spans="1:4" ht="24.95" customHeight="1" x14ac:dyDescent="0.15">
      <c r="A607"/>
      <c r="B607" s="16"/>
      <c r="C607" s="16"/>
      <c r="D607" s="16"/>
    </row>
    <row r="608" spans="1:4" ht="24.95" customHeight="1" x14ac:dyDescent="0.15">
      <c r="A608"/>
      <c r="B608" s="16"/>
      <c r="C608" s="16"/>
      <c r="D608" s="16"/>
    </row>
    <row r="609" spans="1:4" ht="24.95" customHeight="1" x14ac:dyDescent="0.15">
      <c r="A609"/>
      <c r="B609" s="16"/>
      <c r="C609" s="16"/>
      <c r="D609" s="16"/>
    </row>
    <row r="610" spans="1:4" ht="24.95" customHeight="1" x14ac:dyDescent="0.15">
      <c r="A610"/>
      <c r="B610" s="16"/>
      <c r="C610" s="16"/>
      <c r="D610" s="16"/>
    </row>
    <row r="611" spans="1:4" ht="24.95" customHeight="1" x14ac:dyDescent="0.15">
      <c r="A611"/>
      <c r="B611" s="16"/>
      <c r="C611" s="16"/>
      <c r="D611" s="16"/>
    </row>
    <row r="612" spans="1:4" ht="24.95" customHeight="1" x14ac:dyDescent="0.15">
      <c r="A612"/>
      <c r="B612" s="16"/>
      <c r="C612" s="16"/>
      <c r="D612" s="16"/>
    </row>
    <row r="613" spans="1:4" ht="24.95" customHeight="1" x14ac:dyDescent="0.15">
      <c r="A613"/>
      <c r="B613" s="16"/>
      <c r="C613" s="16"/>
      <c r="D613" s="16"/>
    </row>
    <row r="614" spans="1:4" ht="24.95" customHeight="1" x14ac:dyDescent="0.15">
      <c r="A614"/>
      <c r="B614" s="16"/>
      <c r="C614" s="16"/>
      <c r="D614" s="16"/>
    </row>
    <row r="615" spans="1:4" ht="24.95" customHeight="1" x14ac:dyDescent="0.15">
      <c r="A615"/>
      <c r="B615" s="16"/>
      <c r="C615" s="16"/>
      <c r="D615" s="16"/>
    </row>
    <row r="616" spans="1:4" ht="24.95" customHeight="1" x14ac:dyDescent="0.15">
      <c r="A616"/>
      <c r="B616" s="16"/>
      <c r="C616" s="16"/>
      <c r="D616" s="16"/>
    </row>
    <row r="617" spans="1:4" ht="24.95" customHeight="1" x14ac:dyDescent="0.15">
      <c r="A617"/>
      <c r="B617" s="16"/>
      <c r="C617" s="16"/>
      <c r="D617" s="16"/>
    </row>
    <row r="618" spans="1:4" ht="24.95" customHeight="1" x14ac:dyDescent="0.15">
      <c r="A618"/>
      <c r="B618" s="16"/>
      <c r="C618" s="16"/>
      <c r="D618" s="16"/>
    </row>
    <row r="619" spans="1:4" ht="24.95" customHeight="1" x14ac:dyDescent="0.15">
      <c r="A619"/>
      <c r="B619" s="16"/>
      <c r="C619" s="16"/>
      <c r="D619" s="16"/>
    </row>
    <row r="620" spans="1:4" ht="24.95" customHeight="1" x14ac:dyDescent="0.15">
      <c r="A620"/>
      <c r="B620" s="16"/>
      <c r="C620" s="16"/>
      <c r="D620" s="16"/>
    </row>
    <row r="621" spans="1:4" ht="24.95" customHeight="1" x14ac:dyDescent="0.15">
      <c r="A621"/>
      <c r="B621" s="16"/>
      <c r="C621" s="16"/>
      <c r="D621" s="16"/>
    </row>
    <row r="622" spans="1:4" ht="24.95" customHeight="1" x14ac:dyDescent="0.15">
      <c r="A622"/>
      <c r="B622" s="16"/>
      <c r="C622" s="16"/>
      <c r="D622" s="16"/>
    </row>
    <row r="623" spans="1:4" ht="24.95" customHeight="1" x14ac:dyDescent="0.15">
      <c r="A623"/>
      <c r="B623" s="16"/>
      <c r="C623" s="16"/>
      <c r="D623" s="16"/>
    </row>
    <row r="624" spans="1:4" ht="24.95" customHeight="1" x14ac:dyDescent="0.15">
      <c r="A624"/>
      <c r="B624" s="16"/>
      <c r="C624" s="16"/>
      <c r="D624" s="16"/>
    </row>
    <row r="625" spans="1:4" ht="24.95" customHeight="1" x14ac:dyDescent="0.15">
      <c r="A625"/>
      <c r="B625" s="16"/>
      <c r="C625" s="16"/>
      <c r="D625" s="16"/>
    </row>
    <row r="626" spans="1:4" ht="24.95" customHeight="1" x14ac:dyDescent="0.15">
      <c r="A626"/>
      <c r="B626" s="16"/>
      <c r="C626" s="16"/>
      <c r="D626" s="16"/>
    </row>
    <row r="627" spans="1:4" ht="24.95" customHeight="1" x14ac:dyDescent="0.15">
      <c r="A627"/>
      <c r="B627" s="16"/>
      <c r="C627" s="16"/>
      <c r="D627" s="16"/>
    </row>
    <row r="628" spans="1:4" ht="24.95" customHeight="1" x14ac:dyDescent="0.15">
      <c r="A628"/>
      <c r="B628" s="16"/>
      <c r="C628" s="16"/>
      <c r="D628" s="16"/>
    </row>
    <row r="629" spans="1:4" ht="24.95" customHeight="1" x14ac:dyDescent="0.15">
      <c r="A629"/>
      <c r="B629" s="16"/>
      <c r="C629" s="16"/>
      <c r="D629" s="16"/>
    </row>
    <row r="630" spans="1:4" ht="24.95" customHeight="1" x14ac:dyDescent="0.15">
      <c r="A630"/>
      <c r="B630" s="16"/>
      <c r="C630" s="16"/>
      <c r="D630" s="16"/>
    </row>
    <row r="631" spans="1:4" ht="24.95" customHeight="1" x14ac:dyDescent="0.15">
      <c r="A631"/>
      <c r="B631" s="16"/>
      <c r="C631" s="16"/>
      <c r="D631" s="16"/>
    </row>
    <row r="632" spans="1:4" ht="24.95" customHeight="1" x14ac:dyDescent="0.15">
      <c r="A632"/>
      <c r="B632" s="16"/>
      <c r="C632" s="16"/>
      <c r="D632" s="16"/>
    </row>
    <row r="633" spans="1:4" ht="24.95" customHeight="1" x14ac:dyDescent="0.15">
      <c r="A633"/>
      <c r="B633" s="16"/>
      <c r="C633" s="16"/>
      <c r="D633" s="16"/>
    </row>
    <row r="634" spans="1:4" ht="24.95" customHeight="1" x14ac:dyDescent="0.15">
      <c r="A634"/>
      <c r="B634" s="16"/>
      <c r="C634" s="16"/>
      <c r="D634" s="16"/>
    </row>
    <row r="635" spans="1:4" ht="24.95" customHeight="1" x14ac:dyDescent="0.15">
      <c r="A635"/>
      <c r="B635" s="16"/>
      <c r="C635" s="16"/>
      <c r="D635" s="16"/>
    </row>
    <row r="636" spans="1:4" ht="24.95" customHeight="1" x14ac:dyDescent="0.15">
      <c r="A636"/>
      <c r="B636" s="16"/>
      <c r="C636" s="16"/>
      <c r="D636" s="16"/>
    </row>
    <row r="637" spans="1:4" ht="24.95" customHeight="1" x14ac:dyDescent="0.15">
      <c r="A637"/>
      <c r="B637" s="16"/>
      <c r="C637" s="16"/>
      <c r="D637" s="16"/>
    </row>
    <row r="638" spans="1:4" ht="24.95" customHeight="1" x14ac:dyDescent="0.15">
      <c r="A638"/>
      <c r="B638" s="16"/>
      <c r="C638" s="16"/>
      <c r="D638" s="16"/>
    </row>
    <row r="639" spans="1:4" ht="24.95" customHeight="1" x14ac:dyDescent="0.15">
      <c r="A639"/>
      <c r="B639" s="16"/>
      <c r="C639" s="16"/>
      <c r="D639" s="16"/>
    </row>
    <row r="640" spans="1:4" ht="24.95" customHeight="1" x14ac:dyDescent="0.15">
      <c r="A640"/>
      <c r="B640" s="16"/>
      <c r="C640" s="16"/>
      <c r="D640" s="16"/>
    </row>
    <row r="641" spans="1:4" ht="24.95" customHeight="1" x14ac:dyDescent="0.15">
      <c r="A641"/>
      <c r="B641" s="16"/>
      <c r="C641" s="16"/>
      <c r="D641" s="16"/>
    </row>
    <row r="642" spans="1:4" ht="24.95" customHeight="1" x14ac:dyDescent="0.15">
      <c r="A642"/>
      <c r="B642" s="16"/>
      <c r="C642" s="16"/>
      <c r="D642" s="16"/>
    </row>
    <row r="643" spans="1:4" ht="24.95" customHeight="1" x14ac:dyDescent="0.15">
      <c r="A643"/>
      <c r="B643" s="16"/>
      <c r="C643" s="16"/>
      <c r="D643" s="16"/>
    </row>
    <row r="644" spans="1:4" ht="24.95" customHeight="1" x14ac:dyDescent="0.15">
      <c r="A644"/>
      <c r="B644" s="16"/>
      <c r="C644" s="16"/>
      <c r="D644" s="16"/>
    </row>
    <row r="645" spans="1:4" ht="24.95" customHeight="1" x14ac:dyDescent="0.15">
      <c r="A645"/>
      <c r="B645" s="16"/>
      <c r="C645" s="16"/>
      <c r="D645" s="16"/>
    </row>
    <row r="646" spans="1:4" ht="24.95" customHeight="1" x14ac:dyDescent="0.15">
      <c r="A646"/>
      <c r="B646" s="16"/>
      <c r="C646" s="16"/>
      <c r="D646" s="16"/>
    </row>
    <row r="647" spans="1:4" ht="24.95" customHeight="1" x14ac:dyDescent="0.15">
      <c r="A647"/>
      <c r="B647" s="16"/>
      <c r="C647" s="16"/>
      <c r="D647" s="16"/>
    </row>
    <row r="648" spans="1:4" ht="24.95" customHeight="1" x14ac:dyDescent="0.15">
      <c r="A648"/>
      <c r="B648" s="16"/>
      <c r="C648" s="16"/>
      <c r="D648" s="16"/>
    </row>
    <row r="649" spans="1:4" ht="24.95" customHeight="1" x14ac:dyDescent="0.15">
      <c r="A649"/>
      <c r="B649" s="16"/>
      <c r="C649" s="16"/>
      <c r="D649" s="16"/>
    </row>
    <row r="650" spans="1:4" ht="24.95" customHeight="1" x14ac:dyDescent="0.15">
      <c r="A650"/>
      <c r="B650" s="16"/>
      <c r="C650" s="16"/>
      <c r="D650" s="16"/>
    </row>
    <row r="651" spans="1:4" ht="24.95" customHeight="1" x14ac:dyDescent="0.15">
      <c r="A651"/>
      <c r="B651" s="16"/>
      <c r="C651" s="16"/>
      <c r="D651" s="16"/>
    </row>
    <row r="652" spans="1:4" ht="24.95" customHeight="1" x14ac:dyDescent="0.15">
      <c r="A652"/>
      <c r="B652" s="16"/>
      <c r="C652" s="16"/>
      <c r="D652" s="16"/>
    </row>
    <row r="653" spans="1:4" ht="24.95" customHeight="1" x14ac:dyDescent="0.15">
      <c r="A653"/>
      <c r="B653" s="16"/>
      <c r="C653" s="16"/>
      <c r="D653" s="16"/>
    </row>
    <row r="654" spans="1:4" ht="24.95" customHeight="1" x14ac:dyDescent="0.15">
      <c r="A654"/>
      <c r="B654" s="16"/>
      <c r="C654" s="16"/>
      <c r="D654" s="16"/>
    </row>
    <row r="655" spans="1:4" ht="24.95" customHeight="1" x14ac:dyDescent="0.15">
      <c r="A655"/>
      <c r="B655" s="16"/>
      <c r="C655" s="16"/>
      <c r="D655" s="16"/>
    </row>
    <row r="656" spans="1:4" ht="24.95" customHeight="1" x14ac:dyDescent="0.15">
      <c r="A656"/>
      <c r="B656" s="16"/>
      <c r="C656" s="16"/>
      <c r="D656" s="16"/>
    </row>
    <row r="657" spans="1:4" ht="24.95" customHeight="1" x14ac:dyDescent="0.15">
      <c r="A657"/>
      <c r="B657" s="16"/>
      <c r="C657" s="16"/>
      <c r="D657" s="16"/>
    </row>
    <row r="658" spans="1:4" ht="24.95" customHeight="1" x14ac:dyDescent="0.15">
      <c r="A658"/>
      <c r="B658" s="16"/>
      <c r="C658" s="16"/>
      <c r="D658" s="16"/>
    </row>
    <row r="659" spans="1:4" ht="24.95" customHeight="1" x14ac:dyDescent="0.15">
      <c r="A659"/>
      <c r="B659" s="16"/>
      <c r="C659" s="16"/>
      <c r="D659" s="16"/>
    </row>
    <row r="660" spans="1:4" ht="24.95" customHeight="1" x14ac:dyDescent="0.15">
      <c r="A660"/>
      <c r="B660" s="16"/>
      <c r="C660" s="16"/>
      <c r="D660" s="16"/>
    </row>
    <row r="661" spans="1:4" ht="24.95" customHeight="1" x14ac:dyDescent="0.15">
      <c r="A661"/>
      <c r="B661" s="16"/>
      <c r="C661" s="16"/>
      <c r="D661" s="16"/>
    </row>
    <row r="662" spans="1:4" ht="24.95" customHeight="1" x14ac:dyDescent="0.15">
      <c r="A662"/>
      <c r="B662" s="16"/>
      <c r="C662" s="16"/>
      <c r="D662" s="16"/>
    </row>
    <row r="663" spans="1:4" ht="24.95" customHeight="1" x14ac:dyDescent="0.15">
      <c r="A663"/>
      <c r="B663" s="16"/>
      <c r="C663" s="16"/>
      <c r="D663" s="16"/>
    </row>
    <row r="664" spans="1:4" ht="24.95" customHeight="1" x14ac:dyDescent="0.15">
      <c r="A664"/>
      <c r="B664" s="16"/>
      <c r="C664" s="16"/>
      <c r="D664" s="16"/>
    </row>
    <row r="665" spans="1:4" ht="24.95" customHeight="1" x14ac:dyDescent="0.15">
      <c r="A665"/>
      <c r="B665" s="16"/>
      <c r="C665" s="16"/>
      <c r="D665" s="16"/>
    </row>
    <row r="666" spans="1:4" ht="24.95" customHeight="1" x14ac:dyDescent="0.15">
      <c r="A666"/>
      <c r="B666" s="16"/>
      <c r="C666" s="16"/>
      <c r="D666" s="16"/>
    </row>
    <row r="667" spans="1:4" ht="24.95" customHeight="1" x14ac:dyDescent="0.15">
      <c r="A667"/>
      <c r="B667" s="16"/>
      <c r="C667" s="16"/>
      <c r="D667" s="16"/>
    </row>
    <row r="668" spans="1:4" ht="24.95" customHeight="1" x14ac:dyDescent="0.15">
      <c r="A668"/>
      <c r="B668" s="16"/>
      <c r="C668" s="16"/>
      <c r="D668" s="16"/>
    </row>
    <row r="669" spans="1:4" ht="24.95" customHeight="1" x14ac:dyDescent="0.15">
      <c r="A669"/>
      <c r="B669" s="16"/>
      <c r="C669" s="16"/>
      <c r="D669" s="16"/>
    </row>
    <row r="670" spans="1:4" ht="24.95" customHeight="1" x14ac:dyDescent="0.15">
      <c r="A670"/>
      <c r="B670" s="16"/>
      <c r="C670" s="16"/>
      <c r="D670" s="16"/>
    </row>
    <row r="671" spans="1:4" ht="24.95" customHeight="1" x14ac:dyDescent="0.15">
      <c r="A671"/>
      <c r="B671" s="16"/>
      <c r="C671" s="16"/>
      <c r="D671" s="16"/>
    </row>
    <row r="672" spans="1:4" ht="24.95" customHeight="1" x14ac:dyDescent="0.15">
      <c r="A672"/>
      <c r="B672" s="16"/>
      <c r="C672" s="16"/>
      <c r="D672" s="16"/>
    </row>
    <row r="673" spans="1:4" ht="24.95" customHeight="1" x14ac:dyDescent="0.15">
      <c r="A673"/>
      <c r="B673" s="16"/>
      <c r="C673" s="16"/>
      <c r="D673" s="16"/>
    </row>
    <row r="674" spans="1:4" ht="24.95" customHeight="1" x14ac:dyDescent="0.15">
      <c r="A674"/>
      <c r="B674" s="16"/>
      <c r="C674" s="16"/>
      <c r="D674" s="16"/>
    </row>
    <row r="675" spans="1:4" ht="24.95" customHeight="1" x14ac:dyDescent="0.15">
      <c r="A675"/>
      <c r="B675" s="16"/>
      <c r="C675" s="16"/>
      <c r="D675" s="16"/>
    </row>
    <row r="676" spans="1:4" ht="24.95" customHeight="1" x14ac:dyDescent="0.15">
      <c r="A676"/>
      <c r="B676" s="16"/>
      <c r="C676" s="16"/>
      <c r="D676" s="16"/>
    </row>
    <row r="677" spans="1:4" ht="24.95" customHeight="1" x14ac:dyDescent="0.15">
      <c r="A677"/>
      <c r="B677" s="16"/>
      <c r="C677" s="16"/>
      <c r="D677" s="16"/>
    </row>
    <row r="678" spans="1:4" ht="24.95" customHeight="1" x14ac:dyDescent="0.15">
      <c r="A678"/>
      <c r="B678" s="16"/>
      <c r="C678" s="16"/>
      <c r="D678" s="16"/>
    </row>
    <row r="679" spans="1:4" ht="24.95" customHeight="1" x14ac:dyDescent="0.15">
      <c r="A679"/>
      <c r="B679" s="16"/>
      <c r="C679" s="16"/>
      <c r="D679" s="16"/>
    </row>
    <row r="680" spans="1:4" ht="24.95" customHeight="1" x14ac:dyDescent="0.15">
      <c r="A680"/>
      <c r="B680" s="16"/>
      <c r="C680" s="16"/>
      <c r="D680" s="16"/>
    </row>
    <row r="681" spans="1:4" ht="24.95" customHeight="1" x14ac:dyDescent="0.15">
      <c r="A681"/>
      <c r="B681" s="16"/>
      <c r="C681" s="16"/>
      <c r="D681" s="16"/>
    </row>
    <row r="682" spans="1:4" ht="24.95" customHeight="1" x14ac:dyDescent="0.15">
      <c r="A682"/>
      <c r="B682" s="16"/>
      <c r="C682" s="16"/>
      <c r="D682" s="16"/>
    </row>
    <row r="683" spans="1:4" ht="24.95" customHeight="1" x14ac:dyDescent="0.15">
      <c r="A683"/>
      <c r="B683" s="16"/>
      <c r="C683" s="16"/>
      <c r="D683" s="16"/>
    </row>
    <row r="684" spans="1:4" ht="24.95" customHeight="1" x14ac:dyDescent="0.15">
      <c r="A684"/>
      <c r="B684" s="16"/>
      <c r="C684" s="16"/>
      <c r="D684" s="16"/>
    </row>
    <row r="685" spans="1:4" ht="24.95" customHeight="1" x14ac:dyDescent="0.15">
      <c r="A685"/>
      <c r="B685" s="16"/>
      <c r="C685" s="16"/>
      <c r="D685" s="16"/>
    </row>
    <row r="686" spans="1:4" ht="24.95" customHeight="1" x14ac:dyDescent="0.15">
      <c r="A686"/>
      <c r="B686" s="16"/>
      <c r="C686" s="16"/>
      <c r="D686" s="16"/>
    </row>
    <row r="687" spans="1:4" ht="24.95" customHeight="1" x14ac:dyDescent="0.15">
      <c r="A687"/>
      <c r="B687" s="16"/>
      <c r="C687" s="16"/>
      <c r="D687" s="16"/>
    </row>
    <row r="688" spans="1:4" ht="24.95" customHeight="1" x14ac:dyDescent="0.15">
      <c r="A688"/>
      <c r="B688" s="16"/>
      <c r="C688" s="16"/>
      <c r="D688" s="16"/>
    </row>
    <row r="689" spans="1:4" ht="24.95" customHeight="1" x14ac:dyDescent="0.15">
      <c r="A689"/>
      <c r="B689" s="16"/>
      <c r="C689" s="16"/>
      <c r="D689" s="16"/>
    </row>
    <row r="690" spans="1:4" ht="24.95" customHeight="1" x14ac:dyDescent="0.15">
      <c r="A690"/>
      <c r="B690" s="16"/>
      <c r="C690" s="16"/>
      <c r="D690" s="16"/>
    </row>
    <row r="691" spans="1:4" ht="24.95" customHeight="1" x14ac:dyDescent="0.15">
      <c r="A691"/>
      <c r="B691" s="16"/>
      <c r="C691" s="16"/>
      <c r="D691" s="16"/>
    </row>
    <row r="692" spans="1:4" ht="24.95" customHeight="1" x14ac:dyDescent="0.15">
      <c r="A692"/>
      <c r="B692" s="16"/>
      <c r="C692" s="16"/>
      <c r="D692" s="16"/>
    </row>
    <row r="693" spans="1:4" ht="24.95" customHeight="1" x14ac:dyDescent="0.15">
      <c r="A693"/>
      <c r="B693" s="16"/>
      <c r="C693" s="16"/>
      <c r="D693" s="16"/>
    </row>
    <row r="694" spans="1:4" ht="24.95" customHeight="1" x14ac:dyDescent="0.15">
      <c r="A694"/>
      <c r="B694" s="16"/>
      <c r="C694" s="16"/>
      <c r="D694" s="16"/>
    </row>
    <row r="695" spans="1:4" ht="24.95" customHeight="1" x14ac:dyDescent="0.15">
      <c r="A695"/>
      <c r="B695" s="16"/>
      <c r="C695" s="16"/>
      <c r="D695" s="16"/>
    </row>
    <row r="696" spans="1:4" ht="24.95" customHeight="1" x14ac:dyDescent="0.15">
      <c r="A696"/>
      <c r="B696" s="16"/>
      <c r="C696" s="16"/>
      <c r="D696" s="16"/>
    </row>
    <row r="697" spans="1:4" ht="24.95" customHeight="1" x14ac:dyDescent="0.15">
      <c r="A697"/>
      <c r="B697" s="16"/>
      <c r="C697" s="16"/>
      <c r="D697" s="16"/>
    </row>
    <row r="698" spans="1:4" ht="24.95" customHeight="1" x14ac:dyDescent="0.15">
      <c r="A698"/>
      <c r="B698" s="16"/>
      <c r="C698" s="16"/>
      <c r="D698" s="16"/>
    </row>
    <row r="699" spans="1:4" ht="24.95" customHeight="1" x14ac:dyDescent="0.15">
      <c r="A699"/>
      <c r="B699" s="16"/>
      <c r="C699" s="16"/>
      <c r="D699" s="16"/>
    </row>
    <row r="700" spans="1:4" ht="24.95" customHeight="1" x14ac:dyDescent="0.15">
      <c r="A700"/>
      <c r="B700" s="16"/>
      <c r="C700" s="16"/>
      <c r="D700" s="16"/>
    </row>
    <row r="701" spans="1:4" ht="24.95" customHeight="1" x14ac:dyDescent="0.15">
      <c r="A701"/>
      <c r="B701" s="16"/>
      <c r="C701" s="16"/>
      <c r="D701" s="16"/>
    </row>
    <row r="702" spans="1:4" ht="24.95" customHeight="1" x14ac:dyDescent="0.15">
      <c r="A702"/>
      <c r="B702" s="16"/>
      <c r="C702" s="16"/>
      <c r="D702" s="16"/>
    </row>
    <row r="703" spans="1:4" ht="24.95" customHeight="1" x14ac:dyDescent="0.15">
      <c r="A703"/>
      <c r="B703" s="16"/>
      <c r="C703" s="16"/>
      <c r="D703" s="16"/>
    </row>
    <row r="704" spans="1:4" ht="24.95" customHeight="1" x14ac:dyDescent="0.15">
      <c r="A704"/>
      <c r="B704" s="16"/>
      <c r="C704" s="16"/>
      <c r="D704" s="16"/>
    </row>
    <row r="705" spans="1:4" ht="24.95" customHeight="1" x14ac:dyDescent="0.15">
      <c r="A705"/>
      <c r="B705" s="16"/>
      <c r="C705" s="16"/>
      <c r="D705" s="16"/>
    </row>
    <row r="706" spans="1:4" ht="24.95" customHeight="1" x14ac:dyDescent="0.15">
      <c r="A706"/>
      <c r="B706" s="16"/>
      <c r="C706" s="16"/>
      <c r="D706" s="16"/>
    </row>
    <row r="707" spans="1:4" ht="24.95" customHeight="1" x14ac:dyDescent="0.15">
      <c r="A707"/>
      <c r="B707" s="16"/>
      <c r="C707" s="16"/>
      <c r="D707" s="16"/>
    </row>
    <row r="708" spans="1:4" ht="24.95" customHeight="1" x14ac:dyDescent="0.15">
      <c r="A708"/>
      <c r="B708" s="16"/>
      <c r="C708" s="16"/>
      <c r="D708" s="16"/>
    </row>
    <row r="709" spans="1:4" ht="24.95" customHeight="1" x14ac:dyDescent="0.15">
      <c r="A709"/>
      <c r="B709" s="16"/>
      <c r="C709" s="16"/>
      <c r="D709" s="16"/>
    </row>
    <row r="710" spans="1:4" ht="24.95" customHeight="1" x14ac:dyDescent="0.15">
      <c r="A710"/>
      <c r="B710" s="16"/>
      <c r="C710" s="16"/>
      <c r="D710" s="16"/>
    </row>
    <row r="711" spans="1:4" ht="24.95" customHeight="1" x14ac:dyDescent="0.15">
      <c r="A711"/>
      <c r="B711" s="16"/>
      <c r="C711" s="16"/>
      <c r="D711" s="16"/>
    </row>
    <row r="712" spans="1:4" ht="24.95" customHeight="1" x14ac:dyDescent="0.15">
      <c r="A712"/>
      <c r="B712" s="16"/>
      <c r="C712" s="16"/>
      <c r="D712" s="16"/>
    </row>
    <row r="713" spans="1:4" ht="24.95" customHeight="1" x14ac:dyDescent="0.15">
      <c r="A713"/>
      <c r="B713" s="16"/>
      <c r="C713" s="16"/>
      <c r="D713" s="16"/>
    </row>
    <row r="714" spans="1:4" ht="24.95" customHeight="1" x14ac:dyDescent="0.15">
      <c r="A714"/>
      <c r="B714" s="16"/>
      <c r="C714" s="16"/>
      <c r="D714" s="16"/>
    </row>
    <row r="715" spans="1:4" ht="24.95" customHeight="1" x14ac:dyDescent="0.15">
      <c r="A715"/>
      <c r="B715" s="16"/>
      <c r="C715" s="16"/>
      <c r="D715" s="16"/>
    </row>
    <row r="716" spans="1:4" ht="24.95" customHeight="1" x14ac:dyDescent="0.15">
      <c r="A716"/>
      <c r="B716" s="16"/>
      <c r="C716" s="16"/>
      <c r="D716" s="16"/>
    </row>
    <row r="717" spans="1:4" ht="24.95" customHeight="1" x14ac:dyDescent="0.15">
      <c r="A717"/>
      <c r="B717" s="16"/>
      <c r="C717" s="16"/>
      <c r="D717" s="16"/>
    </row>
    <row r="718" spans="1:4" ht="24.95" customHeight="1" x14ac:dyDescent="0.15">
      <c r="A718"/>
      <c r="B718" s="16"/>
      <c r="C718" s="16"/>
      <c r="D718" s="16"/>
    </row>
    <row r="719" spans="1:4" ht="24.95" customHeight="1" x14ac:dyDescent="0.15">
      <c r="A719"/>
      <c r="B719" s="16"/>
      <c r="C719" s="16"/>
      <c r="D719" s="16"/>
    </row>
    <row r="720" spans="1:4" ht="24.95" customHeight="1" x14ac:dyDescent="0.15">
      <c r="A720"/>
      <c r="B720" s="16"/>
      <c r="C720" s="16"/>
      <c r="D720" s="16"/>
    </row>
    <row r="721" spans="1:4" ht="24.95" customHeight="1" x14ac:dyDescent="0.15">
      <c r="A721"/>
      <c r="B721" s="16"/>
      <c r="C721" s="16"/>
      <c r="D721" s="16"/>
    </row>
    <row r="722" spans="1:4" ht="24.95" customHeight="1" x14ac:dyDescent="0.15">
      <c r="A722"/>
      <c r="B722" s="16"/>
      <c r="C722" s="16"/>
      <c r="D722" s="16"/>
    </row>
    <row r="723" spans="1:4" ht="24.95" customHeight="1" x14ac:dyDescent="0.15">
      <c r="A723"/>
      <c r="B723" s="16"/>
      <c r="C723" s="16"/>
      <c r="D723" s="16"/>
    </row>
    <row r="724" spans="1:4" ht="24.95" customHeight="1" x14ac:dyDescent="0.15">
      <c r="A724"/>
      <c r="B724" s="16"/>
      <c r="C724" s="16"/>
      <c r="D724" s="16"/>
    </row>
    <row r="725" spans="1:4" ht="24.95" customHeight="1" x14ac:dyDescent="0.15">
      <c r="A725"/>
      <c r="B725" s="16"/>
      <c r="C725" s="16"/>
      <c r="D725" s="16"/>
    </row>
    <row r="726" spans="1:4" ht="24.95" customHeight="1" x14ac:dyDescent="0.15">
      <c r="A726"/>
      <c r="B726" s="16"/>
      <c r="C726" s="16"/>
      <c r="D726" s="16"/>
    </row>
    <row r="727" spans="1:4" ht="24.95" customHeight="1" x14ac:dyDescent="0.15">
      <c r="A727"/>
      <c r="B727" s="16"/>
      <c r="C727" s="16"/>
      <c r="D727" s="16"/>
    </row>
    <row r="728" spans="1:4" ht="24.95" customHeight="1" x14ac:dyDescent="0.15">
      <c r="A728"/>
      <c r="B728" s="16"/>
      <c r="C728" s="16"/>
      <c r="D728" s="16"/>
    </row>
    <row r="729" spans="1:4" ht="24.95" customHeight="1" x14ac:dyDescent="0.15">
      <c r="A729"/>
      <c r="B729" s="16"/>
      <c r="C729" s="16"/>
      <c r="D729" s="16"/>
    </row>
    <row r="730" spans="1:4" ht="24.95" customHeight="1" x14ac:dyDescent="0.15">
      <c r="A730"/>
      <c r="B730" s="16"/>
      <c r="C730" s="16"/>
      <c r="D730" s="16"/>
    </row>
    <row r="731" spans="1:4" ht="24.95" customHeight="1" x14ac:dyDescent="0.15">
      <c r="A731"/>
      <c r="B731" s="16"/>
      <c r="C731" s="16"/>
      <c r="D731" s="16"/>
    </row>
    <row r="732" spans="1:4" ht="24.95" customHeight="1" x14ac:dyDescent="0.15">
      <c r="A732"/>
      <c r="B732" s="16"/>
      <c r="C732" s="16"/>
      <c r="D732" s="16"/>
    </row>
    <row r="733" spans="1:4" ht="24.95" customHeight="1" x14ac:dyDescent="0.15">
      <c r="A733"/>
      <c r="B733" s="16"/>
      <c r="C733" s="16"/>
      <c r="D733" s="16"/>
    </row>
    <row r="734" spans="1:4" ht="24.95" customHeight="1" x14ac:dyDescent="0.15">
      <c r="A734"/>
      <c r="B734" s="16"/>
      <c r="C734" s="16"/>
      <c r="D734" s="16"/>
    </row>
    <row r="735" spans="1:4" ht="24.95" customHeight="1" x14ac:dyDescent="0.15">
      <c r="A735"/>
      <c r="B735" s="16"/>
      <c r="C735" s="16"/>
      <c r="D735" s="16"/>
    </row>
    <row r="736" spans="1:4" ht="24.95" customHeight="1" x14ac:dyDescent="0.15">
      <c r="A736"/>
      <c r="B736" s="16"/>
      <c r="C736" s="16"/>
      <c r="D736" s="16"/>
    </row>
    <row r="737" spans="1:4" ht="24.95" customHeight="1" x14ac:dyDescent="0.15">
      <c r="A737"/>
      <c r="B737" s="16"/>
      <c r="C737" s="16"/>
      <c r="D737" s="16"/>
    </row>
    <row r="738" spans="1:4" ht="24.95" customHeight="1" x14ac:dyDescent="0.15">
      <c r="A738"/>
      <c r="B738" s="16"/>
      <c r="C738" s="16"/>
      <c r="D738" s="16"/>
    </row>
    <row r="739" spans="1:4" ht="24.95" customHeight="1" x14ac:dyDescent="0.15">
      <c r="A739"/>
      <c r="B739" s="16"/>
      <c r="C739" s="16"/>
      <c r="D739" s="16"/>
    </row>
    <row r="740" spans="1:4" ht="24.95" customHeight="1" x14ac:dyDescent="0.15">
      <c r="A740"/>
      <c r="B740" s="16"/>
      <c r="C740" s="16"/>
      <c r="D740" s="16"/>
    </row>
    <row r="741" spans="1:4" ht="24.95" customHeight="1" x14ac:dyDescent="0.15">
      <c r="A741"/>
      <c r="B741" s="16"/>
      <c r="C741" s="16"/>
      <c r="D741" s="16"/>
    </row>
    <row r="742" spans="1:4" ht="24.95" customHeight="1" x14ac:dyDescent="0.15">
      <c r="A742"/>
      <c r="B742" s="16"/>
      <c r="C742" s="16"/>
      <c r="D742" s="16"/>
    </row>
    <row r="743" spans="1:4" ht="24.95" customHeight="1" x14ac:dyDescent="0.15">
      <c r="A743"/>
      <c r="B743" s="16"/>
      <c r="C743" s="16"/>
      <c r="D743" s="16"/>
    </row>
    <row r="744" spans="1:4" ht="24.95" customHeight="1" x14ac:dyDescent="0.15">
      <c r="A744"/>
      <c r="B744" s="16"/>
      <c r="C744" s="16"/>
      <c r="D744" s="16"/>
    </row>
    <row r="745" spans="1:4" ht="24.95" customHeight="1" x14ac:dyDescent="0.15">
      <c r="A745"/>
      <c r="B745" s="16"/>
      <c r="C745" s="16"/>
      <c r="D745" s="16"/>
    </row>
    <row r="746" spans="1:4" ht="24.95" customHeight="1" x14ac:dyDescent="0.15">
      <c r="A746"/>
      <c r="B746" s="16"/>
      <c r="C746" s="16"/>
      <c r="D746" s="16"/>
    </row>
    <row r="747" spans="1:4" ht="24.95" customHeight="1" x14ac:dyDescent="0.15">
      <c r="A747"/>
      <c r="B747" s="16"/>
      <c r="C747" s="16"/>
      <c r="D747" s="16"/>
    </row>
    <row r="748" spans="1:4" ht="24.95" customHeight="1" x14ac:dyDescent="0.15">
      <c r="A748"/>
      <c r="B748" s="16"/>
      <c r="C748" s="16"/>
      <c r="D748" s="16"/>
    </row>
    <row r="749" spans="1:4" ht="24.95" customHeight="1" x14ac:dyDescent="0.15">
      <c r="A749"/>
      <c r="B749" s="16"/>
      <c r="C749" s="16"/>
      <c r="D749" s="16"/>
    </row>
    <row r="750" spans="1:4" ht="24.95" customHeight="1" x14ac:dyDescent="0.15">
      <c r="A750"/>
      <c r="B750" s="16"/>
      <c r="C750" s="16"/>
      <c r="D750" s="16"/>
    </row>
    <row r="751" spans="1:4" ht="24.95" customHeight="1" x14ac:dyDescent="0.15">
      <c r="A751"/>
      <c r="B751" s="16"/>
      <c r="C751" s="16"/>
      <c r="D751" s="16"/>
    </row>
    <row r="752" spans="1:4" ht="24.95" customHeight="1" x14ac:dyDescent="0.15">
      <c r="A752"/>
      <c r="B752" s="16"/>
      <c r="C752" s="16"/>
      <c r="D752" s="16"/>
    </row>
    <row r="753" spans="1:4" ht="24.95" customHeight="1" x14ac:dyDescent="0.15">
      <c r="A753"/>
      <c r="B753" s="16"/>
      <c r="C753" s="16"/>
      <c r="D753" s="16"/>
    </row>
    <row r="754" spans="1:4" ht="24.95" customHeight="1" x14ac:dyDescent="0.15">
      <c r="A754"/>
      <c r="B754" s="16"/>
      <c r="C754" s="16"/>
      <c r="D754" s="16"/>
    </row>
    <row r="755" spans="1:4" ht="24.95" customHeight="1" x14ac:dyDescent="0.15">
      <c r="A755"/>
      <c r="B755" s="16"/>
      <c r="C755" s="16"/>
      <c r="D755" s="16"/>
    </row>
    <row r="756" spans="1:4" ht="24.95" customHeight="1" x14ac:dyDescent="0.15">
      <c r="A756"/>
      <c r="B756" s="16"/>
      <c r="C756" s="16"/>
      <c r="D756" s="16"/>
    </row>
    <row r="757" spans="1:4" ht="24.95" customHeight="1" x14ac:dyDescent="0.15">
      <c r="A757"/>
      <c r="B757" s="16"/>
      <c r="C757" s="16"/>
      <c r="D757" s="16"/>
    </row>
    <row r="758" spans="1:4" ht="24.95" customHeight="1" x14ac:dyDescent="0.15">
      <c r="A758"/>
      <c r="B758" s="16"/>
      <c r="C758" s="16"/>
      <c r="D758" s="16"/>
    </row>
    <row r="759" spans="1:4" ht="24.95" customHeight="1" x14ac:dyDescent="0.15">
      <c r="A759"/>
      <c r="B759" s="16"/>
      <c r="C759" s="16"/>
      <c r="D759" s="16"/>
    </row>
    <row r="760" spans="1:4" ht="24.95" customHeight="1" x14ac:dyDescent="0.15">
      <c r="A760"/>
      <c r="B760" s="16"/>
      <c r="C760" s="16"/>
      <c r="D760" s="16"/>
    </row>
    <row r="761" spans="1:4" ht="24.95" customHeight="1" x14ac:dyDescent="0.15">
      <c r="A761"/>
      <c r="B761" s="16"/>
      <c r="C761" s="16"/>
      <c r="D761" s="16"/>
    </row>
    <row r="762" spans="1:4" ht="24.95" customHeight="1" x14ac:dyDescent="0.15">
      <c r="A762"/>
      <c r="B762" s="16"/>
      <c r="C762" s="16"/>
      <c r="D762" s="16"/>
    </row>
    <row r="763" spans="1:4" ht="24.95" customHeight="1" x14ac:dyDescent="0.15">
      <c r="A763"/>
      <c r="B763" s="16"/>
      <c r="C763" s="16"/>
      <c r="D763" s="16"/>
    </row>
    <row r="764" spans="1:4" ht="24.95" customHeight="1" x14ac:dyDescent="0.15">
      <c r="A764"/>
      <c r="B764" s="16"/>
      <c r="C764" s="16"/>
      <c r="D764" s="16"/>
    </row>
    <row r="765" spans="1:4" ht="24.95" customHeight="1" x14ac:dyDescent="0.15">
      <c r="A765"/>
      <c r="B765" s="16"/>
      <c r="C765" s="16"/>
      <c r="D765" s="16"/>
    </row>
    <row r="766" spans="1:4" ht="24.95" customHeight="1" x14ac:dyDescent="0.15">
      <c r="A766"/>
      <c r="B766" s="16"/>
      <c r="C766" s="16"/>
      <c r="D766" s="16"/>
    </row>
    <row r="767" spans="1:4" ht="24.95" customHeight="1" x14ac:dyDescent="0.15">
      <c r="A767"/>
      <c r="B767" s="16"/>
      <c r="C767" s="16"/>
      <c r="D767" s="16"/>
    </row>
    <row r="768" spans="1:4" ht="24.95" customHeight="1" x14ac:dyDescent="0.15">
      <c r="A768"/>
      <c r="B768" s="16"/>
      <c r="C768" s="16"/>
      <c r="D768" s="16"/>
    </row>
    <row r="769" spans="1:4" ht="24.95" customHeight="1" x14ac:dyDescent="0.15">
      <c r="A769"/>
      <c r="B769" s="16"/>
      <c r="C769" s="16"/>
      <c r="D769" s="16"/>
    </row>
    <row r="770" spans="1:4" ht="24.95" customHeight="1" x14ac:dyDescent="0.15">
      <c r="A770"/>
      <c r="B770" s="16"/>
      <c r="C770" s="16"/>
      <c r="D770" s="16"/>
    </row>
    <row r="771" spans="1:4" ht="24.95" customHeight="1" x14ac:dyDescent="0.15">
      <c r="A771"/>
      <c r="B771" s="16"/>
      <c r="C771" s="16"/>
      <c r="D771" s="16"/>
    </row>
    <row r="772" spans="1:4" ht="24.95" customHeight="1" x14ac:dyDescent="0.15">
      <c r="A772"/>
      <c r="B772" s="16"/>
      <c r="C772" s="16"/>
      <c r="D772" s="16"/>
    </row>
    <row r="773" spans="1:4" ht="24.95" customHeight="1" x14ac:dyDescent="0.15">
      <c r="A773"/>
      <c r="B773" s="16"/>
      <c r="C773" s="16"/>
      <c r="D773" s="16"/>
    </row>
    <row r="774" spans="1:4" ht="24.95" customHeight="1" x14ac:dyDescent="0.15">
      <c r="A774"/>
      <c r="B774" s="16"/>
      <c r="C774" s="16"/>
      <c r="D774" s="16"/>
    </row>
    <row r="775" spans="1:4" ht="24.95" customHeight="1" x14ac:dyDescent="0.15">
      <c r="A775"/>
      <c r="B775" s="16"/>
      <c r="C775" s="16"/>
      <c r="D775" s="16"/>
    </row>
    <row r="776" spans="1:4" ht="24.95" customHeight="1" x14ac:dyDescent="0.15">
      <c r="A776"/>
      <c r="B776" s="16"/>
      <c r="C776" s="16"/>
      <c r="D776" s="16"/>
    </row>
    <row r="777" spans="1:4" ht="24.95" customHeight="1" x14ac:dyDescent="0.15">
      <c r="A777"/>
      <c r="B777" s="16"/>
      <c r="C777" s="16"/>
      <c r="D777" s="16"/>
    </row>
    <row r="778" spans="1:4" ht="24.95" customHeight="1" x14ac:dyDescent="0.15">
      <c r="A778"/>
      <c r="B778" s="16"/>
      <c r="C778" s="16"/>
      <c r="D778" s="16"/>
    </row>
    <row r="779" spans="1:4" ht="24.95" customHeight="1" x14ac:dyDescent="0.15">
      <c r="A779"/>
      <c r="B779" s="16"/>
      <c r="C779" s="16"/>
      <c r="D779" s="16"/>
    </row>
    <row r="780" spans="1:4" ht="24.95" customHeight="1" x14ac:dyDescent="0.15">
      <c r="A780"/>
      <c r="B780" s="16"/>
      <c r="C780" s="16"/>
      <c r="D780" s="16"/>
    </row>
    <row r="781" spans="1:4" ht="24.95" customHeight="1" x14ac:dyDescent="0.15">
      <c r="A781"/>
      <c r="B781" s="16"/>
      <c r="C781" s="16"/>
      <c r="D781" s="16"/>
    </row>
    <row r="782" spans="1:4" ht="24.95" customHeight="1" x14ac:dyDescent="0.15">
      <c r="A782"/>
      <c r="B782" s="16"/>
      <c r="C782" s="16"/>
      <c r="D782" s="16"/>
    </row>
    <row r="783" spans="1:4" ht="24.95" customHeight="1" x14ac:dyDescent="0.15">
      <c r="A783"/>
      <c r="B783" s="16"/>
      <c r="C783" s="16"/>
      <c r="D783" s="16"/>
    </row>
    <row r="784" spans="1:4" ht="24.95" customHeight="1" x14ac:dyDescent="0.15">
      <c r="A784"/>
      <c r="B784" s="16"/>
      <c r="C784" s="16"/>
      <c r="D784" s="16"/>
    </row>
    <row r="785" spans="1:4" ht="24.95" customHeight="1" x14ac:dyDescent="0.15">
      <c r="A785"/>
      <c r="B785" s="16"/>
      <c r="C785" s="16"/>
      <c r="D785" s="16"/>
    </row>
    <row r="786" spans="1:4" ht="24.95" customHeight="1" x14ac:dyDescent="0.15">
      <c r="A786"/>
      <c r="B786" s="16"/>
      <c r="C786" s="16"/>
      <c r="D786" s="16"/>
    </row>
    <row r="787" spans="1:4" ht="24.95" customHeight="1" x14ac:dyDescent="0.15">
      <c r="A787"/>
      <c r="B787" s="16"/>
      <c r="C787" s="16"/>
      <c r="D787" s="16"/>
    </row>
    <row r="788" spans="1:4" ht="24.95" customHeight="1" x14ac:dyDescent="0.15">
      <c r="A788"/>
      <c r="B788" s="16"/>
      <c r="C788" s="16"/>
      <c r="D788" s="16"/>
    </row>
    <row r="789" spans="1:4" ht="24.95" customHeight="1" x14ac:dyDescent="0.15">
      <c r="A789"/>
      <c r="B789" s="16"/>
      <c r="C789" s="16"/>
      <c r="D789" s="16"/>
    </row>
    <row r="790" spans="1:4" ht="24.95" customHeight="1" x14ac:dyDescent="0.15">
      <c r="A790"/>
      <c r="B790" s="16"/>
      <c r="C790" s="16"/>
      <c r="D790" s="16"/>
    </row>
    <row r="791" spans="1:4" ht="24.95" customHeight="1" x14ac:dyDescent="0.15">
      <c r="A791"/>
      <c r="B791" s="16"/>
      <c r="C791" s="16"/>
      <c r="D791" s="16"/>
    </row>
    <row r="792" spans="1:4" ht="24.95" customHeight="1" x14ac:dyDescent="0.15">
      <c r="A792"/>
      <c r="B792" s="16"/>
      <c r="C792" s="16"/>
      <c r="D792" s="16"/>
    </row>
    <row r="793" spans="1:4" ht="24.95" customHeight="1" x14ac:dyDescent="0.15">
      <c r="A793"/>
      <c r="B793" s="16"/>
      <c r="C793" s="16"/>
      <c r="D793" s="16"/>
    </row>
    <row r="794" spans="1:4" ht="24.95" customHeight="1" x14ac:dyDescent="0.15">
      <c r="A794"/>
      <c r="B794" s="16"/>
      <c r="C794" s="16"/>
      <c r="D794" s="16"/>
    </row>
    <row r="795" spans="1:4" ht="24.95" customHeight="1" x14ac:dyDescent="0.15">
      <c r="A795"/>
      <c r="B795" s="16"/>
      <c r="C795" s="16"/>
      <c r="D795" s="16"/>
    </row>
    <row r="796" spans="1:4" ht="24.95" customHeight="1" x14ac:dyDescent="0.15">
      <c r="A796"/>
      <c r="B796" s="16"/>
      <c r="C796" s="16"/>
      <c r="D796" s="16"/>
    </row>
    <row r="797" spans="1:4" ht="24.95" customHeight="1" x14ac:dyDescent="0.15">
      <c r="A797"/>
      <c r="B797" s="16"/>
      <c r="C797" s="16"/>
      <c r="D797" s="16"/>
    </row>
    <row r="798" spans="1:4" ht="24.95" customHeight="1" x14ac:dyDescent="0.15">
      <c r="A798"/>
      <c r="B798" s="16"/>
      <c r="C798" s="16"/>
      <c r="D798" s="16"/>
    </row>
    <row r="799" spans="1:4" ht="24.95" customHeight="1" x14ac:dyDescent="0.15">
      <c r="A799"/>
      <c r="B799" s="16"/>
      <c r="C799" s="16"/>
      <c r="D799" s="16"/>
    </row>
    <row r="800" spans="1:4" ht="24.95" customHeight="1" x14ac:dyDescent="0.15">
      <c r="A800"/>
      <c r="B800" s="16"/>
      <c r="C800" s="16"/>
      <c r="D800" s="16"/>
    </row>
    <row r="801" spans="1:4" ht="24.95" customHeight="1" x14ac:dyDescent="0.15">
      <c r="A801"/>
      <c r="B801" s="16"/>
      <c r="C801" s="16"/>
      <c r="D801" s="16"/>
    </row>
    <row r="802" spans="1:4" ht="24.95" customHeight="1" x14ac:dyDescent="0.15">
      <c r="A802"/>
      <c r="B802" s="16"/>
      <c r="C802" s="16"/>
      <c r="D802" s="16"/>
    </row>
    <row r="803" spans="1:4" ht="24.95" customHeight="1" x14ac:dyDescent="0.15">
      <c r="A803"/>
      <c r="B803" s="16"/>
      <c r="C803" s="16"/>
      <c r="D803" s="16"/>
    </row>
    <row r="804" spans="1:4" ht="24.95" customHeight="1" x14ac:dyDescent="0.15">
      <c r="A804"/>
      <c r="B804" s="16"/>
      <c r="C804" s="16"/>
      <c r="D804" s="16"/>
    </row>
    <row r="805" spans="1:4" ht="24.95" customHeight="1" x14ac:dyDescent="0.15">
      <c r="A805"/>
      <c r="B805" s="16"/>
      <c r="C805" s="16"/>
      <c r="D805" s="16"/>
    </row>
    <row r="806" spans="1:4" ht="24.95" customHeight="1" x14ac:dyDescent="0.15">
      <c r="A806"/>
      <c r="B806" s="16"/>
      <c r="C806" s="16"/>
      <c r="D806" s="16"/>
    </row>
    <row r="807" spans="1:4" ht="24.95" customHeight="1" x14ac:dyDescent="0.15">
      <c r="A807"/>
      <c r="B807" s="16"/>
      <c r="C807" s="16"/>
      <c r="D807" s="16"/>
    </row>
    <row r="808" spans="1:4" ht="24.95" customHeight="1" x14ac:dyDescent="0.15">
      <c r="A808"/>
      <c r="B808" s="16"/>
      <c r="C808" s="16"/>
      <c r="D808" s="16"/>
    </row>
    <row r="809" spans="1:4" ht="24.95" customHeight="1" x14ac:dyDescent="0.15">
      <c r="A809"/>
      <c r="B809" s="16"/>
      <c r="C809" s="16"/>
      <c r="D809" s="16"/>
    </row>
    <row r="810" spans="1:4" ht="24.95" customHeight="1" x14ac:dyDescent="0.15">
      <c r="A810"/>
      <c r="B810" s="16"/>
      <c r="C810" s="16"/>
      <c r="D810" s="16"/>
    </row>
    <row r="811" spans="1:4" ht="24.95" customHeight="1" x14ac:dyDescent="0.15">
      <c r="A811"/>
      <c r="B811" s="16"/>
      <c r="C811" s="16"/>
      <c r="D811" s="16"/>
    </row>
    <row r="812" spans="1:4" ht="24.95" customHeight="1" x14ac:dyDescent="0.15">
      <c r="A812"/>
      <c r="B812" s="16"/>
      <c r="C812" s="16"/>
      <c r="D812" s="16"/>
    </row>
    <row r="813" spans="1:4" ht="24.95" customHeight="1" x14ac:dyDescent="0.15">
      <c r="A813"/>
      <c r="B813" s="16"/>
      <c r="C813" s="16"/>
      <c r="D813" s="16"/>
    </row>
    <row r="814" spans="1:4" ht="24.95" customHeight="1" x14ac:dyDescent="0.15">
      <c r="A814"/>
      <c r="B814" s="16"/>
      <c r="C814" s="16"/>
      <c r="D814" s="16"/>
    </row>
    <row r="815" spans="1:4" ht="24.95" customHeight="1" x14ac:dyDescent="0.15">
      <c r="A815"/>
      <c r="B815" s="16"/>
      <c r="C815" s="16"/>
      <c r="D815" s="16"/>
    </row>
    <row r="816" spans="1:4" ht="24.95" customHeight="1" x14ac:dyDescent="0.15">
      <c r="A816"/>
      <c r="B816" s="16"/>
      <c r="C816" s="16"/>
      <c r="D816" s="16"/>
    </row>
    <row r="817" spans="1:4" ht="24.95" customHeight="1" x14ac:dyDescent="0.15">
      <c r="A817"/>
      <c r="B817" s="16"/>
      <c r="C817" s="16"/>
      <c r="D817" s="16"/>
    </row>
    <row r="818" spans="1:4" ht="24.95" customHeight="1" x14ac:dyDescent="0.15">
      <c r="A818"/>
      <c r="B818" s="16"/>
      <c r="C818" s="16"/>
      <c r="D818" s="16"/>
    </row>
    <row r="819" spans="1:4" ht="24.95" customHeight="1" x14ac:dyDescent="0.15">
      <c r="A819"/>
      <c r="B819" s="16"/>
      <c r="C819" s="16"/>
      <c r="D819" s="16"/>
    </row>
    <row r="820" spans="1:4" ht="24.95" customHeight="1" x14ac:dyDescent="0.15">
      <c r="A820"/>
      <c r="B820" s="16"/>
      <c r="C820" s="16"/>
      <c r="D820" s="16"/>
    </row>
    <row r="821" spans="1:4" ht="24.95" customHeight="1" x14ac:dyDescent="0.15">
      <c r="A821"/>
      <c r="B821" s="16"/>
      <c r="C821" s="16"/>
      <c r="D821" s="16"/>
    </row>
    <row r="822" spans="1:4" ht="24.95" customHeight="1" x14ac:dyDescent="0.15">
      <c r="A822"/>
      <c r="B822" s="16"/>
      <c r="C822" s="16"/>
      <c r="D822" s="16"/>
    </row>
    <row r="823" spans="1:4" ht="24.95" customHeight="1" x14ac:dyDescent="0.15">
      <c r="A823"/>
      <c r="B823" s="16"/>
      <c r="C823" s="16"/>
      <c r="D823" s="16"/>
    </row>
    <row r="824" spans="1:4" ht="24.95" customHeight="1" x14ac:dyDescent="0.15">
      <c r="A824"/>
      <c r="B824" s="16"/>
      <c r="C824" s="16"/>
      <c r="D824" s="16"/>
    </row>
    <row r="825" spans="1:4" ht="24.95" customHeight="1" x14ac:dyDescent="0.15">
      <c r="A825"/>
      <c r="B825" s="16"/>
      <c r="C825" s="16"/>
      <c r="D825" s="16"/>
    </row>
    <row r="826" spans="1:4" ht="24.95" customHeight="1" x14ac:dyDescent="0.15">
      <c r="A826"/>
      <c r="B826" s="16"/>
      <c r="C826" s="16"/>
      <c r="D826" s="16"/>
    </row>
    <row r="827" spans="1:4" ht="24.95" customHeight="1" x14ac:dyDescent="0.15">
      <c r="A827"/>
      <c r="B827" s="16"/>
      <c r="C827" s="16"/>
      <c r="D827" s="16"/>
    </row>
    <row r="828" spans="1:4" ht="24.95" customHeight="1" x14ac:dyDescent="0.15">
      <c r="A828"/>
      <c r="B828" s="16"/>
      <c r="C828" s="16"/>
      <c r="D828" s="16"/>
    </row>
    <row r="829" spans="1:4" ht="24.95" customHeight="1" x14ac:dyDescent="0.15">
      <c r="A829"/>
      <c r="B829" s="16"/>
      <c r="C829" s="16"/>
      <c r="D829" s="16"/>
    </row>
    <row r="830" spans="1:4" ht="24.95" customHeight="1" x14ac:dyDescent="0.15">
      <c r="A830"/>
      <c r="B830" s="16"/>
      <c r="C830" s="16"/>
      <c r="D830" s="16"/>
    </row>
    <row r="831" spans="1:4" ht="24.95" customHeight="1" x14ac:dyDescent="0.15">
      <c r="A831"/>
      <c r="B831" s="16"/>
      <c r="C831" s="16"/>
      <c r="D831" s="16"/>
    </row>
    <row r="832" spans="1:4" ht="24.95" customHeight="1" x14ac:dyDescent="0.15">
      <c r="A832"/>
      <c r="B832" s="16"/>
      <c r="C832" s="16"/>
      <c r="D832" s="16"/>
    </row>
    <row r="833" spans="1:4" ht="24.95" customHeight="1" x14ac:dyDescent="0.15">
      <c r="A833"/>
      <c r="B833" s="16"/>
      <c r="C833" s="16"/>
      <c r="D833" s="16"/>
    </row>
    <row r="834" spans="1:4" ht="24.95" customHeight="1" x14ac:dyDescent="0.15">
      <c r="A834"/>
      <c r="B834" s="16"/>
      <c r="C834" s="16"/>
      <c r="D834" s="16"/>
    </row>
    <row r="835" spans="1:4" ht="24.95" customHeight="1" x14ac:dyDescent="0.15">
      <c r="A835"/>
      <c r="B835" s="16"/>
      <c r="C835" s="16"/>
      <c r="D835" s="16"/>
    </row>
    <row r="836" spans="1:4" ht="24.95" customHeight="1" x14ac:dyDescent="0.15">
      <c r="A836"/>
      <c r="B836" s="16"/>
      <c r="C836" s="16"/>
      <c r="D836" s="16"/>
    </row>
    <row r="837" spans="1:4" ht="24.95" customHeight="1" x14ac:dyDescent="0.15">
      <c r="A837"/>
      <c r="B837" s="16"/>
      <c r="C837" s="16"/>
      <c r="D837" s="16"/>
    </row>
    <row r="838" spans="1:4" ht="24.95" customHeight="1" x14ac:dyDescent="0.15">
      <c r="A838"/>
      <c r="B838" s="16"/>
      <c r="C838" s="16"/>
      <c r="D838" s="16"/>
    </row>
    <row r="839" spans="1:4" ht="24.95" customHeight="1" x14ac:dyDescent="0.15">
      <c r="A839"/>
      <c r="B839" s="16"/>
      <c r="C839" s="16"/>
      <c r="D839" s="16"/>
    </row>
    <row r="840" spans="1:4" ht="24.95" customHeight="1" x14ac:dyDescent="0.15">
      <c r="A840"/>
      <c r="B840" s="16"/>
      <c r="C840" s="16"/>
      <c r="D840" s="16"/>
    </row>
    <row r="841" spans="1:4" ht="24.95" customHeight="1" x14ac:dyDescent="0.15">
      <c r="A841"/>
      <c r="B841" s="16"/>
      <c r="C841" s="16"/>
      <c r="D841" s="16"/>
    </row>
    <row r="842" spans="1:4" ht="24.95" customHeight="1" x14ac:dyDescent="0.15">
      <c r="A842"/>
      <c r="B842" s="16"/>
      <c r="C842" s="16"/>
      <c r="D842" s="16"/>
    </row>
    <row r="843" spans="1:4" ht="24.95" customHeight="1" x14ac:dyDescent="0.15">
      <c r="A843"/>
      <c r="B843" s="16"/>
      <c r="C843" s="16"/>
      <c r="D843" s="16"/>
    </row>
    <row r="844" spans="1:4" ht="24.95" customHeight="1" x14ac:dyDescent="0.15">
      <c r="A844"/>
      <c r="B844" s="16"/>
      <c r="C844" s="16"/>
      <c r="D844" s="16"/>
    </row>
    <row r="845" spans="1:4" ht="24.95" customHeight="1" x14ac:dyDescent="0.15">
      <c r="A845"/>
      <c r="B845" s="16"/>
      <c r="C845" s="16"/>
      <c r="D845" s="16"/>
    </row>
    <row r="846" spans="1:4" ht="24.95" customHeight="1" x14ac:dyDescent="0.15">
      <c r="A846"/>
      <c r="B846" s="16"/>
      <c r="C846" s="16"/>
      <c r="D846" s="16"/>
    </row>
    <row r="847" spans="1:4" ht="24.95" customHeight="1" x14ac:dyDescent="0.15">
      <c r="A847"/>
      <c r="B847" s="16"/>
      <c r="C847" s="16"/>
      <c r="D847" s="16"/>
    </row>
    <row r="848" spans="1:4" ht="24.95" customHeight="1" x14ac:dyDescent="0.15">
      <c r="A848"/>
      <c r="B848" s="16"/>
      <c r="C848" s="16"/>
      <c r="D848" s="16"/>
    </row>
    <row r="849" spans="1:4" ht="24.95" customHeight="1" x14ac:dyDescent="0.15">
      <c r="A849"/>
      <c r="B849" s="16"/>
      <c r="C849" s="16"/>
      <c r="D849" s="16"/>
    </row>
    <row r="850" spans="1:4" ht="24.95" customHeight="1" x14ac:dyDescent="0.15">
      <c r="A850"/>
      <c r="B850" s="16"/>
      <c r="C850" s="16"/>
      <c r="D850" s="16"/>
    </row>
    <row r="851" spans="1:4" ht="24.95" customHeight="1" x14ac:dyDescent="0.15">
      <c r="A851"/>
      <c r="B851" s="16"/>
      <c r="C851" s="16"/>
      <c r="D851" s="16"/>
    </row>
    <row r="852" spans="1:4" ht="24.95" customHeight="1" x14ac:dyDescent="0.15">
      <c r="A852"/>
      <c r="B852" s="16"/>
      <c r="C852" s="16"/>
      <c r="D852" s="16"/>
    </row>
    <row r="853" spans="1:4" ht="24.95" customHeight="1" x14ac:dyDescent="0.15">
      <c r="A853"/>
      <c r="B853" s="16"/>
      <c r="C853" s="16"/>
      <c r="D853" s="16"/>
    </row>
    <row r="854" spans="1:4" ht="24.95" customHeight="1" x14ac:dyDescent="0.15">
      <c r="A854"/>
      <c r="B854" s="16"/>
      <c r="C854" s="16"/>
      <c r="D854" s="16"/>
    </row>
    <row r="855" spans="1:4" ht="24.95" customHeight="1" x14ac:dyDescent="0.15">
      <c r="A855"/>
      <c r="B855" s="16"/>
      <c r="C855" s="16"/>
      <c r="D855" s="16"/>
    </row>
    <row r="856" spans="1:4" ht="24.95" customHeight="1" x14ac:dyDescent="0.15">
      <c r="A856"/>
      <c r="B856" s="16"/>
      <c r="C856" s="16"/>
      <c r="D856" s="16"/>
    </row>
    <row r="857" spans="1:4" ht="24.95" customHeight="1" x14ac:dyDescent="0.15">
      <c r="A857"/>
      <c r="B857" s="16"/>
      <c r="C857" s="16"/>
      <c r="D857" s="16"/>
    </row>
    <row r="858" spans="1:4" ht="24.95" customHeight="1" x14ac:dyDescent="0.15">
      <c r="A858"/>
      <c r="B858" s="16"/>
      <c r="C858" s="16"/>
      <c r="D858" s="16"/>
    </row>
    <row r="859" spans="1:4" ht="24.95" customHeight="1" x14ac:dyDescent="0.15">
      <c r="A859"/>
      <c r="B859" s="16"/>
      <c r="C859" s="16"/>
      <c r="D859" s="16"/>
    </row>
    <row r="860" spans="1:4" ht="24.95" customHeight="1" x14ac:dyDescent="0.15">
      <c r="A860"/>
      <c r="B860" s="16"/>
      <c r="C860" s="16"/>
      <c r="D860" s="16"/>
    </row>
    <row r="861" spans="1:4" ht="24.95" customHeight="1" x14ac:dyDescent="0.15">
      <c r="A861"/>
      <c r="B861" s="16"/>
      <c r="C861" s="16"/>
      <c r="D861" s="16"/>
    </row>
    <row r="862" spans="1:4" ht="24.95" customHeight="1" x14ac:dyDescent="0.15">
      <c r="A862"/>
      <c r="B862" s="16"/>
      <c r="C862" s="16"/>
      <c r="D862" s="16"/>
    </row>
    <row r="863" spans="1:4" ht="24.95" customHeight="1" x14ac:dyDescent="0.15">
      <c r="A863"/>
      <c r="B863" s="16"/>
      <c r="C863" s="16"/>
      <c r="D863" s="16"/>
    </row>
    <row r="864" spans="1:4" ht="24.95" customHeight="1" x14ac:dyDescent="0.15">
      <c r="A864"/>
      <c r="B864" s="16"/>
      <c r="C864" s="16"/>
      <c r="D864" s="16"/>
    </row>
    <row r="865" spans="1:4" ht="24.95" customHeight="1" x14ac:dyDescent="0.15">
      <c r="A865"/>
      <c r="B865" s="16"/>
      <c r="C865" s="16"/>
      <c r="D865" s="16"/>
    </row>
    <row r="866" spans="1:4" ht="24.95" customHeight="1" x14ac:dyDescent="0.15">
      <c r="A866"/>
      <c r="B866" s="16"/>
      <c r="C866" s="16"/>
      <c r="D866" s="16"/>
    </row>
    <row r="867" spans="1:4" ht="24.95" customHeight="1" x14ac:dyDescent="0.15">
      <c r="A867"/>
      <c r="B867" s="16"/>
      <c r="C867" s="16"/>
      <c r="D867" s="16"/>
    </row>
    <row r="868" spans="1:4" ht="24.95" customHeight="1" x14ac:dyDescent="0.15">
      <c r="A868"/>
      <c r="B868" s="16"/>
      <c r="C868" s="16"/>
      <c r="D868" s="16"/>
    </row>
    <row r="869" spans="1:4" ht="24.95" customHeight="1" x14ac:dyDescent="0.15">
      <c r="A869"/>
      <c r="B869" s="16"/>
      <c r="C869" s="16"/>
      <c r="D869" s="16"/>
    </row>
    <row r="870" spans="1:4" ht="24.95" customHeight="1" x14ac:dyDescent="0.15">
      <c r="A870"/>
      <c r="B870" s="16"/>
      <c r="C870" s="16"/>
      <c r="D870" s="16"/>
    </row>
    <row r="871" spans="1:4" ht="24.95" customHeight="1" x14ac:dyDescent="0.15">
      <c r="A871"/>
      <c r="B871" s="16"/>
      <c r="C871" s="16"/>
      <c r="D871" s="16"/>
    </row>
    <row r="872" spans="1:4" ht="24.95" customHeight="1" x14ac:dyDescent="0.15">
      <c r="A872"/>
      <c r="B872" s="16"/>
      <c r="C872" s="16"/>
      <c r="D872" s="16"/>
    </row>
    <row r="873" spans="1:4" ht="24.95" customHeight="1" x14ac:dyDescent="0.15">
      <c r="A873"/>
      <c r="B873" s="16"/>
      <c r="C873" s="16"/>
      <c r="D873" s="16"/>
    </row>
    <row r="874" spans="1:4" ht="24.95" customHeight="1" x14ac:dyDescent="0.15">
      <c r="A874"/>
      <c r="B874" s="16"/>
      <c r="C874" s="16"/>
      <c r="D874" s="16"/>
    </row>
    <row r="875" spans="1:4" ht="24.95" customHeight="1" x14ac:dyDescent="0.15">
      <c r="A875"/>
      <c r="B875" s="16"/>
      <c r="C875" s="16"/>
      <c r="D875" s="16"/>
    </row>
    <row r="876" spans="1:4" ht="24.95" customHeight="1" x14ac:dyDescent="0.15">
      <c r="A876"/>
      <c r="B876" s="16"/>
      <c r="C876" s="16"/>
      <c r="D876" s="16"/>
    </row>
    <row r="877" spans="1:4" ht="24.95" customHeight="1" x14ac:dyDescent="0.15">
      <c r="A877"/>
      <c r="B877" s="16"/>
      <c r="C877" s="16"/>
      <c r="D877" s="16"/>
    </row>
    <row r="878" spans="1:4" ht="24.95" customHeight="1" x14ac:dyDescent="0.15">
      <c r="A878"/>
      <c r="B878" s="16"/>
      <c r="C878" s="16"/>
      <c r="D878" s="16"/>
    </row>
    <row r="879" spans="1:4" ht="24.95" customHeight="1" x14ac:dyDescent="0.15">
      <c r="A879"/>
      <c r="B879" s="16"/>
      <c r="C879" s="16"/>
      <c r="D879" s="16"/>
    </row>
    <row r="880" spans="1:4" ht="24.95" customHeight="1" x14ac:dyDescent="0.15">
      <c r="A880"/>
      <c r="B880" s="16"/>
      <c r="C880" s="16"/>
      <c r="D880" s="16"/>
    </row>
    <row r="881" spans="1:4" ht="24.95" customHeight="1" x14ac:dyDescent="0.15">
      <c r="A881"/>
      <c r="B881" s="16"/>
      <c r="C881" s="16"/>
      <c r="D881" s="16"/>
    </row>
    <row r="882" spans="1:4" ht="24.95" customHeight="1" x14ac:dyDescent="0.15">
      <c r="A882"/>
      <c r="B882" s="16"/>
      <c r="C882" s="16"/>
      <c r="D882" s="16"/>
    </row>
    <row r="883" spans="1:4" ht="24.95" customHeight="1" x14ac:dyDescent="0.15">
      <c r="A883"/>
      <c r="B883" s="16"/>
      <c r="C883" s="16"/>
      <c r="D883" s="16"/>
    </row>
    <row r="884" spans="1:4" ht="24.95" customHeight="1" x14ac:dyDescent="0.15">
      <c r="A884"/>
      <c r="B884" s="16"/>
      <c r="C884" s="16"/>
      <c r="D884" s="16"/>
    </row>
    <row r="885" spans="1:4" ht="24.95" customHeight="1" x14ac:dyDescent="0.15">
      <c r="A885"/>
      <c r="B885" s="16"/>
      <c r="C885" s="16"/>
      <c r="D885" s="16"/>
    </row>
    <row r="886" spans="1:4" ht="24.95" customHeight="1" x14ac:dyDescent="0.15">
      <c r="A886"/>
      <c r="B886" s="16"/>
      <c r="C886" s="16"/>
      <c r="D886" s="16"/>
    </row>
    <row r="887" spans="1:4" ht="24.95" customHeight="1" x14ac:dyDescent="0.15">
      <c r="A887"/>
      <c r="B887" s="16"/>
      <c r="C887" s="16"/>
      <c r="D887" s="16"/>
    </row>
    <row r="888" spans="1:4" ht="24.95" customHeight="1" x14ac:dyDescent="0.15">
      <c r="A888"/>
      <c r="B888" s="16"/>
      <c r="C888" s="16"/>
      <c r="D888" s="16"/>
    </row>
    <row r="889" spans="1:4" ht="24.95" customHeight="1" x14ac:dyDescent="0.15">
      <c r="A889"/>
      <c r="B889" s="16"/>
      <c r="C889" s="16"/>
      <c r="D889" s="16"/>
    </row>
    <row r="890" spans="1:4" ht="24.95" customHeight="1" x14ac:dyDescent="0.15">
      <c r="A890"/>
      <c r="B890" s="16"/>
      <c r="C890" s="16"/>
      <c r="D890" s="16"/>
    </row>
    <row r="891" spans="1:4" ht="24.95" customHeight="1" x14ac:dyDescent="0.15">
      <c r="A891"/>
      <c r="B891" s="16"/>
      <c r="C891" s="16"/>
      <c r="D891" s="16"/>
    </row>
    <row r="892" spans="1:4" ht="24.95" customHeight="1" x14ac:dyDescent="0.15">
      <c r="A892"/>
      <c r="B892" s="16"/>
      <c r="C892" s="16"/>
      <c r="D892" s="16"/>
    </row>
    <row r="893" spans="1:4" ht="24.95" customHeight="1" x14ac:dyDescent="0.15">
      <c r="A893"/>
      <c r="B893" s="16"/>
      <c r="C893" s="16"/>
      <c r="D893" s="16"/>
    </row>
    <row r="894" spans="1:4" ht="24.95" customHeight="1" x14ac:dyDescent="0.15">
      <c r="A894"/>
      <c r="B894" s="16"/>
      <c r="C894" s="16"/>
      <c r="D894" s="16"/>
    </row>
    <row r="895" spans="1:4" ht="24.95" customHeight="1" x14ac:dyDescent="0.15">
      <c r="A895"/>
      <c r="B895" s="16"/>
      <c r="C895" s="16"/>
      <c r="D895" s="16"/>
    </row>
    <row r="896" spans="1:4" ht="24.95" customHeight="1" x14ac:dyDescent="0.15">
      <c r="A896"/>
      <c r="B896" s="16"/>
      <c r="C896" s="16"/>
      <c r="D896" s="16"/>
    </row>
    <row r="897" spans="1:4" ht="24.95" customHeight="1" x14ac:dyDescent="0.15">
      <c r="A897"/>
      <c r="B897" s="16"/>
      <c r="C897" s="16"/>
      <c r="D897" s="16"/>
    </row>
    <row r="898" spans="1:4" ht="24.95" customHeight="1" x14ac:dyDescent="0.15">
      <c r="A898"/>
      <c r="B898" s="16"/>
      <c r="C898" s="16"/>
      <c r="D898" s="16"/>
    </row>
    <row r="899" spans="1:4" ht="24.95" customHeight="1" x14ac:dyDescent="0.15">
      <c r="A899"/>
      <c r="B899" s="16"/>
      <c r="C899" s="16"/>
      <c r="D899" s="16"/>
    </row>
    <row r="900" spans="1:4" ht="24.95" customHeight="1" x14ac:dyDescent="0.15">
      <c r="A900"/>
      <c r="B900" s="16"/>
      <c r="C900" s="16"/>
      <c r="D900" s="16"/>
    </row>
    <row r="901" spans="1:4" ht="24.95" customHeight="1" x14ac:dyDescent="0.15">
      <c r="A901"/>
      <c r="B901" s="16"/>
      <c r="C901" s="16"/>
      <c r="D901" s="16"/>
    </row>
    <row r="902" spans="1:4" ht="24.95" customHeight="1" x14ac:dyDescent="0.15">
      <c r="A902"/>
      <c r="B902" s="16"/>
      <c r="C902" s="16"/>
      <c r="D902" s="16"/>
    </row>
    <row r="903" spans="1:4" ht="24.95" customHeight="1" x14ac:dyDescent="0.15">
      <c r="A903"/>
      <c r="B903" s="16"/>
      <c r="C903" s="16"/>
      <c r="D903" s="16"/>
    </row>
    <row r="904" spans="1:4" ht="24.95" customHeight="1" x14ac:dyDescent="0.15">
      <c r="A904"/>
      <c r="B904" s="16"/>
      <c r="C904" s="16"/>
      <c r="D904" s="16"/>
    </row>
    <row r="905" spans="1:4" ht="24.95" customHeight="1" x14ac:dyDescent="0.15">
      <c r="A905"/>
      <c r="B905" s="16"/>
      <c r="C905" s="16"/>
      <c r="D905" s="16"/>
    </row>
    <row r="906" spans="1:4" ht="24.95" customHeight="1" x14ac:dyDescent="0.15">
      <c r="A906"/>
      <c r="B906" s="16"/>
      <c r="C906" s="16"/>
      <c r="D906" s="16"/>
    </row>
    <row r="907" spans="1:4" ht="24.95" customHeight="1" x14ac:dyDescent="0.15">
      <c r="A907"/>
      <c r="B907" s="16"/>
      <c r="C907" s="16"/>
      <c r="D907" s="16"/>
    </row>
    <row r="908" spans="1:4" ht="24.95" customHeight="1" x14ac:dyDescent="0.15">
      <c r="A908"/>
      <c r="B908" s="16"/>
      <c r="C908" s="16"/>
      <c r="D908" s="16"/>
    </row>
    <row r="909" spans="1:4" ht="24.95" customHeight="1" x14ac:dyDescent="0.15">
      <c r="A909"/>
      <c r="B909" s="16"/>
      <c r="C909" s="16"/>
      <c r="D909" s="16"/>
    </row>
    <row r="910" spans="1:4" ht="24.95" customHeight="1" x14ac:dyDescent="0.15">
      <c r="A910"/>
      <c r="B910" s="16"/>
      <c r="C910" s="16"/>
      <c r="D910" s="16"/>
    </row>
    <row r="911" spans="1:4" ht="24.95" customHeight="1" x14ac:dyDescent="0.15">
      <c r="A911"/>
      <c r="B911" s="16"/>
      <c r="C911" s="16"/>
      <c r="D911" s="16"/>
    </row>
    <row r="912" spans="1:4" ht="24.95" customHeight="1" x14ac:dyDescent="0.15">
      <c r="A912"/>
      <c r="B912" s="16"/>
      <c r="C912" s="16"/>
      <c r="D912" s="16"/>
    </row>
    <row r="913" spans="1:4" ht="24.95" customHeight="1" x14ac:dyDescent="0.15">
      <c r="A913"/>
      <c r="B913" s="16"/>
      <c r="C913" s="16"/>
      <c r="D913" s="16"/>
    </row>
    <row r="914" spans="1:4" ht="24.95" customHeight="1" x14ac:dyDescent="0.15">
      <c r="A914"/>
      <c r="B914" s="16"/>
      <c r="C914" s="16"/>
      <c r="D914" s="16"/>
    </row>
    <row r="915" spans="1:4" ht="24.95" customHeight="1" x14ac:dyDescent="0.15">
      <c r="A915"/>
      <c r="B915" s="16"/>
      <c r="C915" s="16"/>
      <c r="D915" s="16"/>
    </row>
    <row r="916" spans="1:4" ht="24.95" customHeight="1" x14ac:dyDescent="0.15">
      <c r="A916"/>
      <c r="B916" s="16"/>
      <c r="C916" s="16"/>
      <c r="D916" s="16"/>
    </row>
    <row r="917" spans="1:4" ht="24.95" customHeight="1" x14ac:dyDescent="0.15">
      <c r="A917"/>
      <c r="B917" s="16"/>
      <c r="C917" s="16"/>
      <c r="D917" s="16"/>
    </row>
    <row r="918" spans="1:4" ht="24.95" customHeight="1" x14ac:dyDescent="0.15">
      <c r="A918"/>
      <c r="B918" s="16"/>
      <c r="C918" s="16"/>
      <c r="D918" s="16"/>
    </row>
    <row r="919" spans="1:4" ht="24.95" customHeight="1" x14ac:dyDescent="0.15">
      <c r="A919"/>
      <c r="B919" s="16"/>
      <c r="C919" s="16"/>
      <c r="D919" s="16"/>
    </row>
    <row r="920" spans="1:4" ht="24.95" customHeight="1" x14ac:dyDescent="0.15">
      <c r="A920"/>
      <c r="B920" s="16"/>
      <c r="C920" s="16"/>
      <c r="D920" s="16"/>
    </row>
    <row r="921" spans="1:4" ht="24.95" customHeight="1" x14ac:dyDescent="0.15">
      <c r="A921"/>
      <c r="B921" s="16"/>
      <c r="C921" s="16"/>
      <c r="D921" s="16"/>
    </row>
    <row r="922" spans="1:4" ht="24.95" customHeight="1" x14ac:dyDescent="0.15">
      <c r="A922"/>
      <c r="B922" s="16"/>
      <c r="C922" s="16"/>
      <c r="D922" s="16"/>
    </row>
    <row r="923" spans="1:4" ht="24.95" customHeight="1" x14ac:dyDescent="0.15">
      <c r="A923"/>
      <c r="B923" s="16"/>
      <c r="C923" s="16"/>
      <c r="D923" s="16"/>
    </row>
    <row r="924" spans="1:4" ht="24.95" customHeight="1" x14ac:dyDescent="0.15">
      <c r="A924"/>
      <c r="B924" s="16"/>
      <c r="C924" s="16"/>
      <c r="D924" s="16"/>
    </row>
    <row r="925" spans="1:4" ht="24.95" customHeight="1" x14ac:dyDescent="0.15">
      <c r="A925"/>
      <c r="B925" s="16"/>
      <c r="C925" s="16"/>
      <c r="D925" s="16"/>
    </row>
    <row r="926" spans="1:4" ht="24.95" customHeight="1" x14ac:dyDescent="0.15">
      <c r="A926"/>
      <c r="B926" s="16"/>
      <c r="C926" s="16"/>
      <c r="D926" s="16"/>
    </row>
    <row r="927" spans="1:4" ht="24.95" customHeight="1" x14ac:dyDescent="0.15">
      <c r="A927"/>
      <c r="B927" s="16"/>
      <c r="C927" s="16"/>
      <c r="D927" s="16"/>
    </row>
    <row r="928" spans="1:4" ht="24.95" customHeight="1" x14ac:dyDescent="0.15">
      <c r="A928"/>
      <c r="B928" s="16"/>
      <c r="C928" s="16"/>
      <c r="D928" s="16"/>
    </row>
    <row r="929" spans="1:4" ht="24.95" customHeight="1" x14ac:dyDescent="0.15">
      <c r="A929"/>
      <c r="B929" s="16"/>
      <c r="C929" s="16"/>
      <c r="D929" s="16"/>
    </row>
    <row r="930" spans="1:4" ht="24.95" customHeight="1" x14ac:dyDescent="0.15">
      <c r="A930"/>
      <c r="B930" s="16"/>
      <c r="C930" s="16"/>
      <c r="D930" s="16"/>
    </row>
    <row r="931" spans="1:4" ht="24.95" customHeight="1" x14ac:dyDescent="0.15">
      <c r="A931"/>
      <c r="B931" s="16"/>
      <c r="C931" s="16"/>
      <c r="D931" s="16"/>
    </row>
    <row r="932" spans="1:4" ht="24.95" customHeight="1" x14ac:dyDescent="0.15">
      <c r="A932"/>
      <c r="B932" s="16"/>
      <c r="C932" s="16"/>
      <c r="D932" s="16"/>
    </row>
    <row r="933" spans="1:4" ht="24.95" customHeight="1" x14ac:dyDescent="0.15">
      <c r="A933"/>
      <c r="B933" s="16"/>
      <c r="C933" s="16"/>
      <c r="D933" s="16"/>
    </row>
    <row r="934" spans="1:4" ht="24.95" customHeight="1" x14ac:dyDescent="0.15">
      <c r="A934"/>
      <c r="B934" s="16"/>
      <c r="C934" s="16"/>
      <c r="D934" s="16"/>
    </row>
    <row r="935" spans="1:4" ht="24.95" customHeight="1" x14ac:dyDescent="0.15">
      <c r="A935"/>
      <c r="B935" s="16"/>
      <c r="C935" s="16"/>
      <c r="D935" s="16"/>
    </row>
    <row r="936" spans="1:4" ht="24.95" customHeight="1" x14ac:dyDescent="0.15">
      <c r="A936"/>
      <c r="B936" s="16"/>
      <c r="C936" s="16"/>
      <c r="D936" s="16"/>
    </row>
    <row r="937" spans="1:4" ht="24.95" customHeight="1" x14ac:dyDescent="0.15">
      <c r="A937"/>
      <c r="B937" s="16"/>
      <c r="C937" s="16"/>
      <c r="D937" s="16"/>
    </row>
    <row r="938" spans="1:4" ht="24.95" customHeight="1" x14ac:dyDescent="0.15">
      <c r="A938"/>
      <c r="B938" s="16"/>
      <c r="C938" s="16"/>
      <c r="D938" s="16"/>
    </row>
    <row r="939" spans="1:4" ht="24.95" customHeight="1" x14ac:dyDescent="0.15">
      <c r="A939"/>
      <c r="B939" s="16"/>
      <c r="C939" s="16"/>
      <c r="D939" s="16"/>
    </row>
    <row r="940" spans="1:4" ht="24.95" customHeight="1" x14ac:dyDescent="0.15">
      <c r="A940"/>
      <c r="B940" s="16"/>
      <c r="C940" s="16"/>
      <c r="D940" s="16"/>
    </row>
    <row r="941" spans="1:4" ht="24.95" customHeight="1" x14ac:dyDescent="0.15">
      <c r="A941"/>
      <c r="B941" s="16"/>
      <c r="C941" s="16"/>
      <c r="D941" s="16"/>
    </row>
    <row r="942" spans="1:4" ht="24.95" customHeight="1" x14ac:dyDescent="0.15">
      <c r="A942"/>
      <c r="B942" s="16"/>
      <c r="C942" s="16"/>
      <c r="D942" s="16"/>
    </row>
    <row r="943" spans="1:4" ht="24.95" customHeight="1" x14ac:dyDescent="0.15">
      <c r="A943"/>
      <c r="B943" s="16"/>
      <c r="C943" s="16"/>
      <c r="D943" s="16"/>
    </row>
    <row r="944" spans="1:4" ht="24.95" customHeight="1" x14ac:dyDescent="0.15">
      <c r="A944"/>
      <c r="B944" s="16"/>
      <c r="C944" s="16"/>
      <c r="D944" s="16"/>
    </row>
    <row r="945" spans="1:4" ht="24.95" customHeight="1" x14ac:dyDescent="0.15">
      <c r="A945"/>
      <c r="B945" s="16"/>
      <c r="C945" s="16"/>
      <c r="D945" s="16"/>
    </row>
    <row r="946" spans="1:4" ht="24.95" customHeight="1" x14ac:dyDescent="0.15">
      <c r="A946"/>
      <c r="B946" s="16"/>
      <c r="C946" s="16"/>
      <c r="D946" s="16"/>
    </row>
    <row r="947" spans="1:4" ht="24.95" customHeight="1" x14ac:dyDescent="0.15">
      <c r="A947"/>
      <c r="B947" s="16"/>
      <c r="C947" s="16"/>
      <c r="D947" s="16"/>
    </row>
    <row r="948" spans="1:4" ht="24.95" customHeight="1" x14ac:dyDescent="0.15">
      <c r="A948"/>
      <c r="B948" s="16"/>
      <c r="C948" s="16"/>
      <c r="D948" s="16"/>
    </row>
    <row r="949" spans="1:4" ht="24.95" customHeight="1" x14ac:dyDescent="0.15">
      <c r="A949"/>
      <c r="B949" s="16"/>
      <c r="C949" s="16"/>
      <c r="D949" s="16"/>
    </row>
    <row r="950" spans="1:4" ht="24.95" customHeight="1" x14ac:dyDescent="0.15">
      <c r="A950"/>
      <c r="B950" s="16"/>
      <c r="C950" s="16"/>
      <c r="D950" s="16"/>
    </row>
    <row r="951" spans="1:4" ht="24.95" customHeight="1" x14ac:dyDescent="0.15">
      <c r="A951"/>
      <c r="B951" s="16"/>
      <c r="C951" s="16"/>
      <c r="D951" s="16"/>
    </row>
    <row r="952" spans="1:4" ht="24.95" customHeight="1" x14ac:dyDescent="0.15">
      <c r="A952"/>
      <c r="B952" s="16"/>
      <c r="C952" s="16"/>
      <c r="D952" s="16"/>
    </row>
    <row r="953" spans="1:4" ht="24.95" customHeight="1" x14ac:dyDescent="0.15">
      <c r="A953"/>
      <c r="B953" s="16"/>
      <c r="C953" s="16"/>
      <c r="D953" s="16"/>
    </row>
    <row r="954" spans="1:4" ht="24.95" customHeight="1" x14ac:dyDescent="0.15">
      <c r="A954"/>
      <c r="B954" s="16"/>
      <c r="C954" s="16"/>
      <c r="D954" s="16"/>
    </row>
    <row r="955" spans="1:4" ht="24.95" customHeight="1" x14ac:dyDescent="0.15">
      <c r="A955"/>
      <c r="B955" s="16"/>
      <c r="C955" s="16"/>
      <c r="D955" s="16"/>
    </row>
    <row r="956" spans="1:4" ht="24.95" customHeight="1" x14ac:dyDescent="0.15">
      <c r="A956"/>
      <c r="B956" s="16"/>
      <c r="C956" s="16"/>
      <c r="D956" s="16"/>
    </row>
    <row r="957" spans="1:4" ht="24.95" customHeight="1" x14ac:dyDescent="0.15">
      <c r="A957"/>
      <c r="B957" s="16"/>
      <c r="C957" s="16"/>
      <c r="D957" s="16"/>
    </row>
    <row r="958" spans="1:4" ht="24.95" customHeight="1" x14ac:dyDescent="0.15">
      <c r="A958"/>
      <c r="B958" s="16"/>
      <c r="C958" s="16"/>
      <c r="D958" s="16"/>
    </row>
    <row r="959" spans="1:4" ht="24.95" customHeight="1" x14ac:dyDescent="0.15">
      <c r="A959"/>
      <c r="B959" s="16"/>
      <c r="C959" s="16"/>
      <c r="D959" s="16"/>
    </row>
    <row r="960" spans="1:4" ht="24.95" customHeight="1" x14ac:dyDescent="0.15">
      <c r="A960"/>
      <c r="B960" s="16"/>
      <c r="C960" s="16"/>
      <c r="D960" s="16"/>
    </row>
    <row r="961" spans="1:4" ht="24.95" customHeight="1" x14ac:dyDescent="0.15">
      <c r="A961"/>
      <c r="B961" s="16"/>
      <c r="C961" s="16"/>
      <c r="D961" s="16"/>
    </row>
    <row r="962" spans="1:4" ht="24.95" customHeight="1" x14ac:dyDescent="0.15">
      <c r="A962"/>
      <c r="B962" s="16"/>
      <c r="C962" s="16"/>
      <c r="D962" s="16"/>
    </row>
    <row r="963" spans="1:4" ht="24.95" customHeight="1" x14ac:dyDescent="0.15">
      <c r="A963"/>
      <c r="B963" s="16"/>
      <c r="C963" s="16"/>
      <c r="D963" s="16"/>
    </row>
    <row r="964" spans="1:4" ht="24.95" customHeight="1" x14ac:dyDescent="0.15">
      <c r="A964"/>
      <c r="B964" s="16"/>
      <c r="C964" s="16"/>
      <c r="D964" s="16"/>
    </row>
    <row r="965" spans="1:4" ht="24.95" customHeight="1" x14ac:dyDescent="0.15">
      <c r="A965"/>
      <c r="B965" s="16"/>
      <c r="C965" s="16"/>
      <c r="D965" s="16"/>
    </row>
    <row r="966" spans="1:4" ht="24.95" customHeight="1" x14ac:dyDescent="0.15">
      <c r="A966"/>
      <c r="B966" s="16"/>
      <c r="C966" s="16"/>
      <c r="D966" s="16"/>
    </row>
    <row r="967" spans="1:4" ht="24.95" customHeight="1" x14ac:dyDescent="0.15">
      <c r="A967"/>
      <c r="B967" s="16"/>
      <c r="C967" s="16"/>
      <c r="D967" s="16"/>
    </row>
    <row r="968" spans="1:4" ht="24.95" customHeight="1" x14ac:dyDescent="0.15">
      <c r="A968"/>
      <c r="B968" s="16"/>
      <c r="C968" s="16"/>
      <c r="D968" s="16"/>
    </row>
    <row r="969" spans="1:4" ht="24.95" customHeight="1" x14ac:dyDescent="0.15">
      <c r="A969"/>
      <c r="B969" s="16"/>
      <c r="C969" s="16"/>
      <c r="D969" s="16"/>
    </row>
    <row r="970" spans="1:4" ht="24.95" customHeight="1" x14ac:dyDescent="0.15">
      <c r="A970"/>
      <c r="B970" s="16"/>
      <c r="C970" s="16"/>
      <c r="D970" s="16"/>
    </row>
    <row r="971" spans="1:4" ht="24.95" customHeight="1" x14ac:dyDescent="0.15">
      <c r="A971"/>
      <c r="B971" s="16"/>
      <c r="C971" s="16"/>
      <c r="D971" s="16"/>
    </row>
    <row r="972" spans="1:4" ht="24.95" customHeight="1" x14ac:dyDescent="0.15">
      <c r="A972"/>
      <c r="B972" s="16"/>
      <c r="C972" s="16"/>
      <c r="D972" s="16"/>
    </row>
    <row r="973" spans="1:4" ht="24.95" customHeight="1" x14ac:dyDescent="0.15">
      <c r="A973"/>
      <c r="B973" s="16"/>
      <c r="C973" s="16"/>
      <c r="D973" s="16"/>
    </row>
    <row r="974" spans="1:4" ht="24.95" customHeight="1" x14ac:dyDescent="0.15">
      <c r="A974"/>
      <c r="B974" s="16"/>
      <c r="C974" s="16"/>
      <c r="D974" s="16"/>
    </row>
    <row r="975" spans="1:4" ht="24.95" customHeight="1" x14ac:dyDescent="0.15">
      <c r="A975"/>
      <c r="B975" s="16"/>
      <c r="C975" s="16"/>
      <c r="D975" s="16"/>
    </row>
    <row r="976" spans="1:4" ht="24.95" customHeight="1" x14ac:dyDescent="0.15">
      <c r="A976"/>
      <c r="B976" s="16"/>
      <c r="C976" s="16"/>
      <c r="D976" s="16"/>
    </row>
    <row r="977" spans="1:4" ht="24.95" customHeight="1" x14ac:dyDescent="0.15">
      <c r="A977"/>
      <c r="B977" s="16"/>
      <c r="C977" s="16"/>
      <c r="D977" s="16"/>
    </row>
    <row r="978" spans="1:4" ht="24.95" customHeight="1" x14ac:dyDescent="0.15">
      <c r="A978"/>
      <c r="B978" s="16"/>
      <c r="C978" s="16"/>
      <c r="D978" s="16"/>
    </row>
    <row r="979" spans="1:4" ht="24.95" customHeight="1" x14ac:dyDescent="0.15">
      <c r="A979"/>
      <c r="B979" s="16"/>
      <c r="C979" s="16"/>
      <c r="D979" s="16"/>
    </row>
    <row r="980" spans="1:4" ht="24.95" customHeight="1" x14ac:dyDescent="0.15">
      <c r="A980"/>
      <c r="B980" s="16"/>
      <c r="C980" s="16"/>
      <c r="D980" s="16"/>
    </row>
    <row r="981" spans="1:4" ht="24.95" customHeight="1" x14ac:dyDescent="0.15">
      <c r="A981"/>
      <c r="B981" s="16"/>
      <c r="C981" s="16"/>
      <c r="D981" s="16"/>
    </row>
    <row r="982" spans="1:4" ht="24.95" customHeight="1" x14ac:dyDescent="0.15">
      <c r="A982"/>
      <c r="B982" s="16"/>
      <c r="C982" s="16"/>
      <c r="D982" s="16"/>
    </row>
    <row r="983" spans="1:4" ht="24.95" customHeight="1" x14ac:dyDescent="0.15">
      <c r="A983"/>
      <c r="B983" s="16"/>
      <c r="C983" s="16"/>
      <c r="D983" s="16"/>
    </row>
    <row r="984" spans="1:4" ht="24.95" customHeight="1" x14ac:dyDescent="0.15">
      <c r="A984"/>
      <c r="B984" s="16"/>
      <c r="C984" s="16"/>
      <c r="D984" s="16"/>
    </row>
    <row r="985" spans="1:4" ht="24.95" customHeight="1" x14ac:dyDescent="0.15">
      <c r="A985"/>
      <c r="B985" s="16"/>
      <c r="C985" s="16"/>
      <c r="D985" s="16"/>
    </row>
    <row r="986" spans="1:4" ht="24.95" customHeight="1" x14ac:dyDescent="0.15">
      <c r="A986"/>
      <c r="B986" s="16"/>
      <c r="C986" s="16"/>
      <c r="D986" s="16"/>
    </row>
    <row r="987" spans="1:4" ht="24.95" customHeight="1" x14ac:dyDescent="0.15">
      <c r="A987"/>
      <c r="B987" s="16"/>
      <c r="C987" s="16"/>
      <c r="D987" s="16"/>
    </row>
    <row r="988" spans="1:4" ht="24.95" customHeight="1" x14ac:dyDescent="0.15">
      <c r="A988"/>
      <c r="B988" s="16"/>
      <c r="C988" s="16"/>
      <c r="D988" s="16"/>
    </row>
    <row r="989" spans="1:4" ht="24.95" customHeight="1" x14ac:dyDescent="0.15">
      <c r="A989"/>
      <c r="B989" s="16"/>
      <c r="C989" s="16"/>
      <c r="D989" s="16"/>
    </row>
    <row r="990" spans="1:4" ht="24.95" customHeight="1" x14ac:dyDescent="0.15">
      <c r="A990"/>
      <c r="B990" s="16"/>
      <c r="C990" s="16"/>
      <c r="D990" s="16"/>
    </row>
    <row r="991" spans="1:4" ht="24.95" customHeight="1" x14ac:dyDescent="0.15">
      <c r="A991"/>
      <c r="B991" s="16"/>
      <c r="C991" s="16"/>
      <c r="D991" s="16"/>
    </row>
    <row r="992" spans="1:4" ht="24.95" customHeight="1" x14ac:dyDescent="0.15">
      <c r="A992"/>
      <c r="B992" s="16"/>
      <c r="C992" s="16"/>
      <c r="D992" s="16"/>
    </row>
    <row r="993" spans="1:4" ht="24.95" customHeight="1" x14ac:dyDescent="0.15">
      <c r="A993"/>
      <c r="B993" s="16"/>
      <c r="C993" s="16"/>
      <c r="D993" s="16"/>
    </row>
    <row r="994" spans="1:4" ht="24.95" customHeight="1" x14ac:dyDescent="0.15">
      <c r="A994"/>
      <c r="B994" s="16"/>
      <c r="C994" s="16"/>
      <c r="D994" s="16"/>
    </row>
    <row r="995" spans="1:4" ht="24.95" customHeight="1" x14ac:dyDescent="0.15">
      <c r="A995"/>
      <c r="B995" s="16"/>
      <c r="C995" s="16"/>
      <c r="D995" s="16"/>
    </row>
    <row r="996" spans="1:4" ht="24.95" customHeight="1" x14ac:dyDescent="0.15">
      <c r="A996"/>
      <c r="B996" s="16"/>
      <c r="C996" s="16"/>
      <c r="D996" s="16"/>
    </row>
    <row r="997" spans="1:4" ht="24.95" customHeight="1" x14ac:dyDescent="0.15">
      <c r="A997"/>
      <c r="B997" s="16"/>
      <c r="C997" s="16"/>
      <c r="D997" s="16"/>
    </row>
    <row r="998" spans="1:4" ht="24.95" customHeight="1" x14ac:dyDescent="0.15">
      <c r="A998"/>
      <c r="B998" s="16"/>
      <c r="C998" s="16"/>
      <c r="D998" s="16"/>
    </row>
    <row r="999" spans="1:4" ht="24.95" customHeight="1" x14ac:dyDescent="0.15">
      <c r="A999"/>
      <c r="B999" s="16"/>
      <c r="C999" s="16"/>
      <c r="D999" s="16"/>
    </row>
    <row r="1000" spans="1:4" ht="24.95" customHeight="1" x14ac:dyDescent="0.15">
      <c r="A1000"/>
      <c r="B1000" s="16"/>
      <c r="C1000" s="16"/>
      <c r="D1000" s="16"/>
    </row>
    <row r="1001" spans="1:4" ht="24.95" customHeight="1" x14ac:dyDescent="0.15">
      <c r="A1001"/>
      <c r="B1001" s="16"/>
      <c r="C1001" s="16"/>
      <c r="D1001" s="16"/>
    </row>
    <row r="1002" spans="1:4" ht="24.95" customHeight="1" x14ac:dyDescent="0.15">
      <c r="A1002"/>
      <c r="B1002" s="16"/>
      <c r="C1002" s="16"/>
      <c r="D1002" s="16"/>
    </row>
    <row r="1003" spans="1:4" ht="24.95" customHeight="1" x14ac:dyDescent="0.15">
      <c r="A1003"/>
      <c r="B1003" s="16"/>
      <c r="C1003" s="16"/>
      <c r="D1003" s="16"/>
    </row>
    <row r="1004" spans="1:4" ht="24.95" customHeight="1" x14ac:dyDescent="0.15">
      <c r="A1004"/>
      <c r="B1004" s="16"/>
      <c r="C1004" s="16"/>
      <c r="D1004" s="16"/>
    </row>
    <row r="1005" spans="1:4" ht="24.95" customHeight="1" x14ac:dyDescent="0.15">
      <c r="A1005"/>
      <c r="B1005" s="16"/>
      <c r="C1005" s="16"/>
      <c r="D1005" s="16"/>
    </row>
    <row r="1006" spans="1:4" ht="24.95" customHeight="1" x14ac:dyDescent="0.15">
      <c r="A1006"/>
      <c r="B1006" s="16"/>
      <c r="C1006" s="16"/>
      <c r="D1006" s="16"/>
    </row>
    <row r="1007" spans="1:4" ht="24.95" customHeight="1" x14ac:dyDescent="0.15">
      <c r="A1007"/>
      <c r="B1007" s="16"/>
      <c r="C1007" s="16"/>
      <c r="D1007" s="16"/>
    </row>
    <row r="1008" spans="1:4" ht="24.95" customHeight="1" x14ac:dyDescent="0.15">
      <c r="A1008"/>
      <c r="B1008" s="16"/>
      <c r="C1008" s="16"/>
      <c r="D1008" s="16"/>
    </row>
    <row r="1009" spans="1:4" ht="24.95" customHeight="1" x14ac:dyDescent="0.15">
      <c r="A1009"/>
      <c r="B1009" s="16"/>
      <c r="C1009" s="16"/>
      <c r="D1009" s="16"/>
    </row>
    <row r="1010" spans="1:4" ht="24.95" customHeight="1" x14ac:dyDescent="0.15">
      <c r="A1010"/>
      <c r="B1010" s="16"/>
      <c r="C1010" s="16"/>
      <c r="D1010" s="16"/>
    </row>
    <row r="1011" spans="1:4" ht="24.95" customHeight="1" x14ac:dyDescent="0.15">
      <c r="A1011"/>
      <c r="B1011" s="16"/>
      <c r="C1011" s="16"/>
      <c r="D1011" s="16"/>
    </row>
    <row r="1012" spans="1:4" ht="24.95" customHeight="1" x14ac:dyDescent="0.15">
      <c r="A1012"/>
      <c r="B1012" s="16"/>
      <c r="C1012" s="16"/>
      <c r="D1012" s="16"/>
    </row>
    <row r="1013" spans="1:4" ht="24.95" customHeight="1" x14ac:dyDescent="0.15">
      <c r="A1013"/>
      <c r="B1013" s="16"/>
      <c r="C1013" s="16"/>
      <c r="D1013" s="16"/>
    </row>
    <row r="1014" spans="1:4" ht="24.95" customHeight="1" x14ac:dyDescent="0.15">
      <c r="A1014"/>
      <c r="B1014" s="16"/>
      <c r="C1014" s="16"/>
      <c r="D1014" s="16"/>
    </row>
    <row r="1015" spans="1:4" ht="24.95" customHeight="1" x14ac:dyDescent="0.15">
      <c r="A1015"/>
      <c r="B1015" s="16"/>
      <c r="C1015" s="16"/>
      <c r="D1015" s="16"/>
    </row>
    <row r="1016" spans="1:4" ht="24.95" customHeight="1" x14ac:dyDescent="0.15">
      <c r="A1016"/>
      <c r="B1016" s="16"/>
      <c r="C1016" s="16"/>
      <c r="D1016" s="16"/>
    </row>
    <row r="1017" spans="1:4" ht="24.95" customHeight="1" x14ac:dyDescent="0.15">
      <c r="A1017"/>
      <c r="B1017" s="16"/>
      <c r="C1017" s="16"/>
      <c r="D1017" s="16"/>
    </row>
    <row r="1018" spans="1:4" ht="24.95" customHeight="1" x14ac:dyDescent="0.15">
      <c r="A1018"/>
      <c r="B1018" s="16"/>
      <c r="C1018" s="16"/>
      <c r="D1018" s="16"/>
    </row>
    <row r="1019" spans="1:4" ht="24.95" customHeight="1" x14ac:dyDescent="0.15">
      <c r="A1019"/>
      <c r="B1019" s="16"/>
      <c r="C1019" s="16"/>
      <c r="D1019" s="16"/>
    </row>
    <row r="1020" spans="1:4" ht="24.95" customHeight="1" x14ac:dyDescent="0.15">
      <c r="A1020"/>
      <c r="B1020" s="16"/>
      <c r="C1020" s="16"/>
      <c r="D1020" s="16"/>
    </row>
    <row r="1021" spans="1:4" ht="24.95" customHeight="1" x14ac:dyDescent="0.15">
      <c r="A1021"/>
      <c r="B1021" s="16"/>
      <c r="C1021" s="16"/>
      <c r="D1021" s="16"/>
    </row>
    <row r="1022" spans="1:4" ht="24.95" customHeight="1" x14ac:dyDescent="0.15">
      <c r="A1022"/>
      <c r="B1022" s="16"/>
      <c r="C1022" s="16"/>
      <c r="D1022" s="16"/>
    </row>
    <row r="1023" spans="1:4" ht="24.95" customHeight="1" x14ac:dyDescent="0.15">
      <c r="A1023"/>
      <c r="B1023" s="16"/>
      <c r="C1023" s="16"/>
      <c r="D1023" s="16"/>
    </row>
    <row r="1024" spans="1:4" ht="24.95" customHeight="1" x14ac:dyDescent="0.15">
      <c r="A1024"/>
      <c r="B1024" s="16"/>
      <c r="C1024" s="16"/>
      <c r="D1024" s="16"/>
    </row>
    <row r="1025" spans="1:4" ht="24.95" customHeight="1" x14ac:dyDescent="0.15">
      <c r="A1025"/>
      <c r="B1025" s="16"/>
      <c r="C1025" s="16"/>
      <c r="D1025" s="16"/>
    </row>
    <row r="1026" spans="1:4" ht="24.95" customHeight="1" x14ac:dyDescent="0.15">
      <c r="A1026"/>
      <c r="B1026" s="16"/>
      <c r="C1026" s="16"/>
      <c r="D1026" s="16"/>
    </row>
    <row r="1027" spans="1:4" ht="24.95" customHeight="1" x14ac:dyDescent="0.15">
      <c r="A1027"/>
      <c r="B1027" s="16"/>
      <c r="C1027" s="16"/>
      <c r="D1027" s="16"/>
    </row>
    <row r="1028" spans="1:4" ht="24.95" customHeight="1" x14ac:dyDescent="0.15">
      <c r="A1028"/>
      <c r="B1028" s="16"/>
      <c r="C1028" s="16"/>
      <c r="D1028" s="16"/>
    </row>
    <row r="1029" spans="1:4" ht="24.95" customHeight="1" x14ac:dyDescent="0.15">
      <c r="A1029"/>
      <c r="B1029" s="16"/>
      <c r="C1029" s="16"/>
      <c r="D1029" s="16"/>
    </row>
    <row r="1030" spans="1:4" ht="24.95" customHeight="1" x14ac:dyDescent="0.15">
      <c r="A1030"/>
      <c r="B1030" s="16"/>
      <c r="C1030" s="16"/>
      <c r="D1030" s="16"/>
    </row>
    <row r="1031" spans="1:4" ht="24.95" customHeight="1" x14ac:dyDescent="0.15">
      <c r="A1031"/>
      <c r="B1031" s="16"/>
      <c r="C1031" s="16"/>
      <c r="D1031" s="16"/>
    </row>
    <row r="1032" spans="1:4" ht="24.95" customHeight="1" x14ac:dyDescent="0.15">
      <c r="A1032"/>
      <c r="B1032" s="16"/>
      <c r="C1032" s="16"/>
      <c r="D1032" s="16"/>
    </row>
    <row r="1033" spans="1:4" ht="24.95" customHeight="1" x14ac:dyDescent="0.15">
      <c r="A1033"/>
      <c r="B1033" s="16"/>
      <c r="C1033" s="16"/>
      <c r="D1033" s="16"/>
    </row>
    <row r="1034" spans="1:4" ht="24.95" customHeight="1" x14ac:dyDescent="0.15">
      <c r="A1034"/>
      <c r="B1034" s="16"/>
      <c r="C1034" s="16"/>
      <c r="D1034" s="16"/>
    </row>
    <row r="1035" spans="1:4" ht="24.95" customHeight="1" x14ac:dyDescent="0.15">
      <c r="A1035"/>
      <c r="B1035" s="16"/>
      <c r="C1035" s="16"/>
      <c r="D1035" s="16"/>
    </row>
    <row r="1036" spans="1:4" ht="24.95" customHeight="1" x14ac:dyDescent="0.15">
      <c r="A1036"/>
      <c r="B1036" s="16"/>
      <c r="C1036" s="16"/>
      <c r="D1036" s="16"/>
    </row>
    <row r="1037" spans="1:4" ht="24.95" customHeight="1" x14ac:dyDescent="0.15">
      <c r="A1037"/>
      <c r="B1037" s="16"/>
      <c r="C1037" s="16"/>
      <c r="D1037" s="16"/>
    </row>
    <row r="1038" spans="1:4" ht="24.95" customHeight="1" x14ac:dyDescent="0.15">
      <c r="A1038"/>
      <c r="B1038" s="16"/>
      <c r="C1038" s="16"/>
      <c r="D1038" s="16"/>
    </row>
    <row r="1039" spans="1:4" ht="24.95" customHeight="1" x14ac:dyDescent="0.15">
      <c r="A1039"/>
      <c r="B1039" s="16"/>
      <c r="C1039" s="16"/>
      <c r="D1039" s="16"/>
    </row>
    <row r="1040" spans="1:4" ht="24.95" customHeight="1" x14ac:dyDescent="0.15">
      <c r="A1040"/>
      <c r="B1040" s="16"/>
      <c r="C1040" s="16"/>
      <c r="D1040" s="16"/>
    </row>
    <row r="1041" spans="1:4" ht="24.95" customHeight="1" x14ac:dyDescent="0.15">
      <c r="A1041"/>
      <c r="B1041" s="16"/>
      <c r="C1041" s="16"/>
      <c r="D1041" s="16"/>
    </row>
    <row r="1042" spans="1:4" ht="24.95" customHeight="1" x14ac:dyDescent="0.15">
      <c r="A1042"/>
      <c r="B1042" s="16"/>
      <c r="C1042" s="16"/>
      <c r="D1042" s="16"/>
    </row>
    <row r="1043" spans="1:4" ht="24.95" customHeight="1" x14ac:dyDescent="0.15">
      <c r="A1043"/>
      <c r="B1043" s="16"/>
      <c r="C1043" s="16"/>
      <c r="D1043" s="16"/>
    </row>
    <row r="1044" spans="1:4" ht="24.95" customHeight="1" x14ac:dyDescent="0.15">
      <c r="A1044"/>
      <c r="B1044" s="16"/>
      <c r="C1044" s="16"/>
      <c r="D1044" s="16"/>
    </row>
    <row r="1045" spans="1:4" ht="24.95" customHeight="1" x14ac:dyDescent="0.15">
      <c r="A1045"/>
      <c r="B1045" s="16"/>
      <c r="C1045" s="16"/>
      <c r="D1045" s="16"/>
    </row>
    <row r="1046" spans="1:4" ht="24.95" customHeight="1" x14ac:dyDescent="0.15">
      <c r="A1046"/>
      <c r="B1046" s="16"/>
      <c r="C1046" s="16"/>
      <c r="D1046" s="16"/>
    </row>
    <row r="1047" spans="1:4" ht="24.95" customHeight="1" x14ac:dyDescent="0.15">
      <c r="A1047"/>
      <c r="B1047" s="16"/>
      <c r="C1047" s="16"/>
      <c r="D1047" s="16"/>
    </row>
    <row r="1048" spans="1:4" ht="24.95" customHeight="1" x14ac:dyDescent="0.15">
      <c r="A1048"/>
      <c r="B1048" s="16"/>
      <c r="C1048" s="16"/>
      <c r="D1048" s="16"/>
    </row>
    <row r="1049" spans="1:4" ht="24.95" customHeight="1" x14ac:dyDescent="0.15">
      <c r="A1049"/>
      <c r="B1049" s="16"/>
      <c r="C1049" s="16"/>
      <c r="D1049" s="16"/>
    </row>
    <row r="1050" spans="1:4" ht="24.95" customHeight="1" x14ac:dyDescent="0.15">
      <c r="A1050"/>
      <c r="B1050" s="16"/>
      <c r="C1050" s="16"/>
      <c r="D1050" s="16"/>
    </row>
    <row r="1051" spans="1:4" ht="24.95" customHeight="1" x14ac:dyDescent="0.15">
      <c r="A1051"/>
      <c r="B1051" s="16"/>
      <c r="C1051" s="16"/>
      <c r="D1051" s="16"/>
    </row>
    <row r="1052" spans="1:4" ht="24.95" customHeight="1" x14ac:dyDescent="0.15">
      <c r="A1052"/>
      <c r="B1052" s="16"/>
      <c r="C1052" s="16"/>
      <c r="D1052" s="16"/>
    </row>
    <row r="1053" spans="1:4" ht="24.95" customHeight="1" x14ac:dyDescent="0.15">
      <c r="A1053"/>
      <c r="B1053" s="16"/>
      <c r="C1053" s="16"/>
      <c r="D1053" s="16"/>
    </row>
    <row r="1054" spans="1:4" ht="24.95" customHeight="1" x14ac:dyDescent="0.15">
      <c r="A1054"/>
      <c r="B1054" s="16"/>
      <c r="C1054" s="16"/>
      <c r="D1054" s="16"/>
    </row>
    <row r="1055" spans="1:4" ht="24.95" customHeight="1" x14ac:dyDescent="0.15">
      <c r="A1055"/>
      <c r="B1055" s="16"/>
      <c r="C1055" s="16"/>
      <c r="D1055" s="16"/>
    </row>
    <row r="1056" spans="1:4" ht="24.95" customHeight="1" x14ac:dyDescent="0.15">
      <c r="A1056"/>
      <c r="B1056" s="16"/>
      <c r="C1056" s="16"/>
      <c r="D1056" s="16"/>
    </row>
    <row r="1057" spans="1:4" ht="24.95" customHeight="1" x14ac:dyDescent="0.15">
      <c r="A1057"/>
      <c r="B1057" s="16"/>
      <c r="C1057" s="16"/>
      <c r="D1057" s="16"/>
    </row>
    <row r="1058" spans="1:4" ht="24.95" customHeight="1" x14ac:dyDescent="0.15">
      <c r="A1058"/>
      <c r="B1058" s="16"/>
      <c r="C1058" s="16"/>
      <c r="D1058" s="16"/>
    </row>
    <row r="1059" spans="1:4" ht="24.95" customHeight="1" x14ac:dyDescent="0.15">
      <c r="A1059"/>
      <c r="B1059" s="16"/>
      <c r="C1059" s="16"/>
      <c r="D1059" s="16"/>
    </row>
    <row r="1060" spans="1:4" ht="24.95" customHeight="1" x14ac:dyDescent="0.15">
      <c r="A1060"/>
      <c r="B1060" s="16"/>
      <c r="C1060" s="16"/>
      <c r="D1060" s="16"/>
    </row>
    <row r="1061" spans="1:4" ht="24.95" customHeight="1" x14ac:dyDescent="0.15">
      <c r="A1061"/>
      <c r="B1061" s="16"/>
      <c r="C1061" s="16"/>
      <c r="D1061" s="16"/>
    </row>
    <row r="1062" spans="1:4" ht="24.95" customHeight="1" x14ac:dyDescent="0.15">
      <c r="A1062"/>
      <c r="B1062" s="16"/>
      <c r="C1062" s="16"/>
      <c r="D1062" s="16"/>
    </row>
    <row r="1063" spans="1:4" ht="24.95" customHeight="1" x14ac:dyDescent="0.15">
      <c r="A1063"/>
      <c r="B1063" s="16"/>
      <c r="C1063" s="16"/>
      <c r="D1063" s="16"/>
    </row>
    <row r="1064" spans="1:4" ht="24.95" customHeight="1" x14ac:dyDescent="0.15">
      <c r="A1064"/>
      <c r="B1064" s="16"/>
      <c r="C1064" s="16"/>
      <c r="D1064" s="16"/>
    </row>
    <row r="1065" spans="1:4" ht="24.95" customHeight="1" x14ac:dyDescent="0.15">
      <c r="A1065"/>
      <c r="B1065" s="16"/>
      <c r="C1065" s="16"/>
      <c r="D1065" s="16"/>
    </row>
    <row r="1066" spans="1:4" ht="24.95" customHeight="1" x14ac:dyDescent="0.15">
      <c r="A1066"/>
      <c r="B1066" s="16"/>
      <c r="C1066" s="16"/>
      <c r="D1066" s="16"/>
    </row>
    <row r="1067" spans="1:4" ht="24.95" customHeight="1" x14ac:dyDescent="0.15">
      <c r="A1067"/>
      <c r="B1067" s="16"/>
      <c r="C1067" s="16"/>
      <c r="D1067" s="16"/>
    </row>
    <row r="1068" spans="1:4" ht="24.95" customHeight="1" x14ac:dyDescent="0.15">
      <c r="A1068"/>
      <c r="B1068" s="16"/>
      <c r="C1068" s="16"/>
      <c r="D1068" s="16"/>
    </row>
    <row r="1069" spans="1:4" ht="24.95" customHeight="1" x14ac:dyDescent="0.15">
      <c r="A1069"/>
      <c r="B1069" s="16"/>
      <c r="C1069" s="16"/>
      <c r="D1069" s="16"/>
    </row>
    <row r="1070" spans="1:4" ht="24.95" customHeight="1" x14ac:dyDescent="0.15">
      <c r="A1070"/>
      <c r="B1070" s="16"/>
      <c r="C1070" s="16"/>
      <c r="D1070" s="16"/>
    </row>
    <row r="1071" spans="1:4" ht="24.95" customHeight="1" x14ac:dyDescent="0.15">
      <c r="A1071"/>
      <c r="B1071" s="16"/>
      <c r="C1071" s="16"/>
      <c r="D1071" s="16"/>
    </row>
    <row r="1072" spans="1:4" ht="24.95" customHeight="1" x14ac:dyDescent="0.15">
      <c r="A1072"/>
      <c r="B1072" s="16"/>
      <c r="C1072" s="16"/>
      <c r="D1072" s="16"/>
    </row>
    <row r="1073" spans="1:4" ht="24.95" customHeight="1" x14ac:dyDescent="0.15">
      <c r="A1073"/>
      <c r="B1073" s="16"/>
      <c r="C1073" s="16"/>
      <c r="D1073" s="16"/>
    </row>
    <row r="1074" spans="1:4" ht="24.95" customHeight="1" x14ac:dyDescent="0.15">
      <c r="A1074"/>
      <c r="B1074" s="16"/>
      <c r="C1074" s="16"/>
      <c r="D1074" s="16"/>
    </row>
    <row r="1075" spans="1:4" ht="24.95" customHeight="1" x14ac:dyDescent="0.15">
      <c r="A1075"/>
      <c r="B1075" s="16"/>
      <c r="C1075" s="16"/>
      <c r="D1075" s="16"/>
    </row>
    <row r="1076" spans="1:4" ht="24.95" customHeight="1" x14ac:dyDescent="0.15">
      <c r="A1076"/>
      <c r="B1076" s="16"/>
      <c r="C1076" s="16"/>
      <c r="D1076" s="16"/>
    </row>
    <row r="1077" spans="1:4" ht="24.95" customHeight="1" x14ac:dyDescent="0.15">
      <c r="A1077"/>
      <c r="B1077" s="16"/>
      <c r="C1077" s="16"/>
      <c r="D1077" s="16"/>
    </row>
    <row r="1078" spans="1:4" ht="24.95" customHeight="1" x14ac:dyDescent="0.15">
      <c r="A1078"/>
      <c r="B1078" s="16"/>
      <c r="C1078" s="16"/>
      <c r="D1078" s="16"/>
    </row>
    <row r="1079" spans="1:4" ht="24.95" customHeight="1" x14ac:dyDescent="0.15">
      <c r="A1079"/>
      <c r="B1079" s="16"/>
      <c r="C1079" s="16"/>
      <c r="D1079" s="16"/>
    </row>
    <row r="1080" spans="1:4" ht="24.95" customHeight="1" x14ac:dyDescent="0.15">
      <c r="A1080"/>
      <c r="B1080" s="16"/>
      <c r="C1080" s="16"/>
      <c r="D1080" s="16"/>
    </row>
    <row r="1081" spans="1:4" ht="24.95" customHeight="1" x14ac:dyDescent="0.15">
      <c r="A1081"/>
      <c r="B1081" s="16"/>
      <c r="C1081" s="16"/>
      <c r="D1081" s="16"/>
    </row>
    <row r="1082" spans="1:4" ht="24.95" customHeight="1" x14ac:dyDescent="0.15">
      <c r="A1082"/>
      <c r="B1082" s="16"/>
      <c r="C1082" s="16"/>
      <c r="D1082" s="16"/>
    </row>
    <row r="1083" spans="1:4" ht="24.95" customHeight="1" x14ac:dyDescent="0.15">
      <c r="A1083"/>
      <c r="B1083" s="16"/>
      <c r="C1083" s="16"/>
      <c r="D1083" s="16"/>
    </row>
    <row r="1084" spans="1:4" ht="24.95" customHeight="1" x14ac:dyDescent="0.15">
      <c r="A1084"/>
      <c r="B1084" s="16"/>
      <c r="C1084" s="16"/>
      <c r="D1084" s="16"/>
    </row>
    <row r="1085" spans="1:4" ht="24.95" customHeight="1" x14ac:dyDescent="0.15">
      <c r="A1085"/>
      <c r="B1085" s="16"/>
      <c r="C1085" s="16"/>
      <c r="D1085" s="16"/>
    </row>
    <row r="1086" spans="1:4" ht="24.95" customHeight="1" x14ac:dyDescent="0.15">
      <c r="A1086"/>
      <c r="B1086" s="16"/>
      <c r="C1086" s="16"/>
      <c r="D1086" s="16"/>
    </row>
    <row r="1087" spans="1:4" ht="24.95" customHeight="1" x14ac:dyDescent="0.15">
      <c r="A1087"/>
      <c r="B1087" s="16"/>
      <c r="C1087" s="16"/>
      <c r="D1087" s="16"/>
    </row>
    <row r="1088" spans="1:4" ht="24.95" customHeight="1" x14ac:dyDescent="0.15">
      <c r="A1088"/>
      <c r="B1088" s="16"/>
      <c r="C1088" s="16"/>
      <c r="D1088" s="16"/>
    </row>
    <row r="1089" spans="1:4" ht="24.95" customHeight="1" x14ac:dyDescent="0.15">
      <c r="A1089"/>
      <c r="B1089" s="16"/>
      <c r="C1089" s="16"/>
      <c r="D1089" s="16"/>
    </row>
    <row r="1090" spans="1:4" ht="24.95" customHeight="1" x14ac:dyDescent="0.15">
      <c r="A1090"/>
      <c r="B1090" s="16"/>
      <c r="C1090" s="16"/>
      <c r="D1090" s="16"/>
    </row>
    <row r="1091" spans="1:4" ht="24.95" customHeight="1" x14ac:dyDescent="0.15">
      <c r="A1091"/>
      <c r="B1091" s="16"/>
      <c r="C1091" s="16"/>
      <c r="D1091" s="16"/>
    </row>
    <row r="1092" spans="1:4" ht="24.95" customHeight="1" x14ac:dyDescent="0.15">
      <c r="A1092"/>
      <c r="B1092" s="16"/>
      <c r="C1092" s="16"/>
      <c r="D1092" s="16"/>
    </row>
    <row r="1093" spans="1:4" ht="24.95" customHeight="1" x14ac:dyDescent="0.15">
      <c r="A1093"/>
      <c r="B1093" s="16"/>
      <c r="C1093" s="16"/>
      <c r="D1093" s="16"/>
    </row>
    <row r="1094" spans="1:4" ht="24.95" customHeight="1" x14ac:dyDescent="0.15">
      <c r="A1094"/>
      <c r="B1094" s="16"/>
      <c r="C1094" s="16"/>
      <c r="D1094" s="16"/>
    </row>
    <row r="1095" spans="1:4" ht="24.95" customHeight="1" x14ac:dyDescent="0.15">
      <c r="A1095"/>
      <c r="B1095" s="16"/>
      <c r="C1095" s="16"/>
      <c r="D1095" s="16"/>
    </row>
    <row r="1096" spans="1:4" ht="24.95" customHeight="1" x14ac:dyDescent="0.15">
      <c r="A1096"/>
      <c r="B1096" s="16"/>
      <c r="C1096" s="16"/>
      <c r="D1096" s="16"/>
    </row>
    <row r="1097" spans="1:4" ht="24.95" customHeight="1" x14ac:dyDescent="0.15">
      <c r="A1097"/>
      <c r="B1097" s="16"/>
      <c r="C1097" s="16"/>
      <c r="D1097" s="16"/>
    </row>
    <row r="1098" spans="1:4" ht="24.95" customHeight="1" x14ac:dyDescent="0.15">
      <c r="A1098"/>
      <c r="B1098" s="16"/>
      <c r="C1098" s="16"/>
      <c r="D1098" s="16"/>
    </row>
    <row r="1099" spans="1:4" ht="24.95" customHeight="1" x14ac:dyDescent="0.15">
      <c r="A1099"/>
      <c r="B1099" s="16"/>
      <c r="C1099" s="16"/>
      <c r="D1099" s="16"/>
    </row>
    <row r="1100" spans="1:4" ht="24.95" customHeight="1" x14ac:dyDescent="0.15">
      <c r="A1100"/>
      <c r="B1100" s="16"/>
      <c r="C1100" s="16"/>
      <c r="D1100" s="16"/>
    </row>
    <row r="1101" spans="1:4" ht="24.95" customHeight="1" x14ac:dyDescent="0.15">
      <c r="A1101"/>
      <c r="B1101" s="16"/>
      <c r="C1101" s="16"/>
      <c r="D1101" s="16"/>
    </row>
    <row r="1102" spans="1:4" ht="24.95" customHeight="1" x14ac:dyDescent="0.15">
      <c r="A1102"/>
      <c r="B1102" s="16"/>
      <c r="C1102" s="16"/>
      <c r="D1102" s="16"/>
    </row>
    <row r="1103" spans="1:4" ht="24.95" customHeight="1" x14ac:dyDescent="0.15">
      <c r="A1103"/>
      <c r="B1103" s="16"/>
      <c r="C1103" s="16"/>
      <c r="D1103" s="16"/>
    </row>
    <row r="1104" spans="1:4" ht="24.95" customHeight="1" x14ac:dyDescent="0.15">
      <c r="A1104"/>
      <c r="B1104" s="16"/>
      <c r="C1104" s="16"/>
      <c r="D1104" s="16"/>
    </row>
    <row r="1105" spans="1:4" ht="24.95" customHeight="1" x14ac:dyDescent="0.15">
      <c r="A1105"/>
      <c r="B1105" s="16"/>
      <c r="C1105" s="16"/>
      <c r="D1105" s="16"/>
    </row>
    <row r="1106" spans="1:4" ht="24.95" customHeight="1" x14ac:dyDescent="0.15">
      <c r="A1106"/>
      <c r="B1106" s="16"/>
      <c r="C1106" s="16"/>
      <c r="D1106" s="16"/>
    </row>
    <row r="1107" spans="1:4" ht="24.95" customHeight="1" x14ac:dyDescent="0.15">
      <c r="A1107"/>
      <c r="B1107" s="16"/>
      <c r="C1107" s="16"/>
      <c r="D1107" s="16"/>
    </row>
    <row r="1108" spans="1:4" ht="24.95" customHeight="1" x14ac:dyDescent="0.15">
      <c r="A1108"/>
      <c r="B1108" s="16"/>
      <c r="C1108" s="16"/>
      <c r="D1108" s="16"/>
    </row>
    <row r="1109" spans="1:4" ht="24.95" customHeight="1" x14ac:dyDescent="0.15">
      <c r="A1109"/>
      <c r="B1109" s="16"/>
      <c r="C1109" s="16"/>
      <c r="D1109" s="16"/>
    </row>
    <row r="1110" spans="1:4" ht="24.95" customHeight="1" x14ac:dyDescent="0.15">
      <c r="A1110"/>
      <c r="B1110" s="16"/>
      <c r="C1110" s="16"/>
      <c r="D1110" s="16"/>
    </row>
    <row r="1111" spans="1:4" ht="24.95" customHeight="1" x14ac:dyDescent="0.15">
      <c r="A1111"/>
      <c r="B1111" s="16"/>
      <c r="C1111" s="16"/>
      <c r="D1111" s="16"/>
    </row>
    <row r="1112" spans="1:4" ht="24.95" customHeight="1" x14ac:dyDescent="0.15">
      <c r="A1112"/>
      <c r="B1112" s="16"/>
      <c r="C1112" s="16"/>
      <c r="D1112" s="16"/>
    </row>
    <row r="1113" spans="1:4" ht="24.95" customHeight="1" x14ac:dyDescent="0.15">
      <c r="A1113"/>
      <c r="B1113" s="16"/>
      <c r="C1113" s="16"/>
      <c r="D1113" s="16"/>
    </row>
    <row r="1114" spans="1:4" ht="24.95" customHeight="1" x14ac:dyDescent="0.15">
      <c r="A1114"/>
      <c r="B1114" s="16"/>
      <c r="C1114" s="16"/>
      <c r="D1114" s="16"/>
    </row>
    <row r="1115" spans="1:4" ht="24.95" customHeight="1" x14ac:dyDescent="0.15">
      <c r="A1115"/>
      <c r="B1115" s="16"/>
      <c r="C1115" s="16"/>
      <c r="D1115" s="16"/>
    </row>
    <row r="1116" spans="1:4" ht="24.95" customHeight="1" x14ac:dyDescent="0.15">
      <c r="A1116"/>
      <c r="B1116" s="16"/>
      <c r="C1116" s="16"/>
      <c r="D1116" s="16"/>
    </row>
    <row r="1117" spans="1:4" ht="24.95" customHeight="1" x14ac:dyDescent="0.15">
      <c r="A1117"/>
      <c r="B1117" s="16"/>
      <c r="C1117" s="16"/>
      <c r="D1117" s="16"/>
    </row>
    <row r="1118" spans="1:4" ht="24.95" customHeight="1" x14ac:dyDescent="0.15">
      <c r="A1118"/>
      <c r="B1118" s="16"/>
      <c r="C1118" s="16"/>
      <c r="D1118" s="16"/>
    </row>
    <row r="1119" spans="1:4" ht="24.95" customHeight="1" x14ac:dyDescent="0.15">
      <c r="A1119"/>
      <c r="B1119" s="16"/>
      <c r="C1119" s="16"/>
      <c r="D1119" s="16"/>
    </row>
    <row r="1120" spans="1:4" ht="24.95" customHeight="1" x14ac:dyDescent="0.15">
      <c r="A1120"/>
      <c r="B1120" s="16"/>
      <c r="C1120" s="16"/>
      <c r="D1120" s="16"/>
    </row>
    <row r="1121" spans="1:4" ht="24.95" customHeight="1" x14ac:dyDescent="0.15">
      <c r="A1121"/>
      <c r="B1121" s="16"/>
      <c r="C1121" s="16"/>
      <c r="D1121" s="16"/>
    </row>
    <row r="1122" spans="1:4" ht="24.95" customHeight="1" x14ac:dyDescent="0.15">
      <c r="A1122"/>
      <c r="B1122" s="16"/>
      <c r="C1122" s="16"/>
      <c r="D1122" s="16"/>
    </row>
    <row r="1123" spans="1:4" ht="24.95" customHeight="1" x14ac:dyDescent="0.15">
      <c r="A1123"/>
      <c r="B1123" s="16"/>
      <c r="C1123" s="16"/>
      <c r="D1123" s="16"/>
    </row>
    <row r="1124" spans="1:4" ht="24.95" customHeight="1" x14ac:dyDescent="0.15">
      <c r="A1124"/>
      <c r="B1124" s="16"/>
      <c r="C1124" s="16"/>
      <c r="D1124" s="16"/>
    </row>
    <row r="1125" spans="1:4" ht="24.95" customHeight="1" x14ac:dyDescent="0.15">
      <c r="A1125"/>
      <c r="B1125" s="16"/>
      <c r="C1125" s="16"/>
      <c r="D1125" s="16"/>
    </row>
    <row r="1126" spans="1:4" ht="24.95" customHeight="1" x14ac:dyDescent="0.15">
      <c r="A1126"/>
      <c r="B1126" s="16"/>
      <c r="C1126" s="16"/>
      <c r="D1126" s="16"/>
    </row>
    <row r="1127" spans="1:4" ht="24.95" customHeight="1" x14ac:dyDescent="0.15">
      <c r="A1127"/>
      <c r="B1127" s="16"/>
      <c r="C1127" s="16"/>
      <c r="D1127" s="16"/>
    </row>
    <row r="1128" spans="1:4" ht="24.95" customHeight="1" x14ac:dyDescent="0.15">
      <c r="A1128"/>
      <c r="B1128" s="16"/>
      <c r="C1128" s="16"/>
      <c r="D1128" s="16"/>
    </row>
    <row r="1129" spans="1:4" ht="24.95" customHeight="1" x14ac:dyDescent="0.15">
      <c r="A1129"/>
      <c r="B1129" s="16"/>
      <c r="C1129" s="16"/>
      <c r="D1129" s="16"/>
    </row>
    <row r="1130" spans="1:4" ht="24.95" customHeight="1" x14ac:dyDescent="0.15">
      <c r="A1130"/>
      <c r="B1130" s="16"/>
      <c r="C1130" s="16"/>
      <c r="D1130" s="16"/>
    </row>
    <row r="1131" spans="1:4" ht="24.95" customHeight="1" x14ac:dyDescent="0.15">
      <c r="A1131"/>
      <c r="B1131" s="16"/>
      <c r="C1131" s="16"/>
      <c r="D1131" s="16"/>
    </row>
    <row r="1132" spans="1:4" ht="24.95" customHeight="1" x14ac:dyDescent="0.15">
      <c r="A1132"/>
      <c r="B1132" s="16"/>
      <c r="C1132" s="16"/>
      <c r="D1132" s="16"/>
    </row>
    <row r="1133" spans="1:4" ht="24.95" customHeight="1" x14ac:dyDescent="0.15">
      <c r="A1133"/>
      <c r="B1133" s="16"/>
      <c r="C1133" s="16"/>
      <c r="D1133" s="16"/>
    </row>
    <row r="1134" spans="1:4" ht="24.95" customHeight="1" x14ac:dyDescent="0.15">
      <c r="A1134"/>
      <c r="B1134" s="16"/>
      <c r="C1134" s="16"/>
      <c r="D1134" s="16"/>
    </row>
    <row r="1135" spans="1:4" ht="24.95" customHeight="1" x14ac:dyDescent="0.15">
      <c r="A1135"/>
      <c r="B1135" s="16"/>
      <c r="C1135" s="16"/>
      <c r="D1135" s="16"/>
    </row>
    <row r="1136" spans="1:4" ht="24.95" customHeight="1" x14ac:dyDescent="0.15">
      <c r="A1136"/>
      <c r="B1136" s="16"/>
      <c r="C1136" s="16"/>
      <c r="D1136" s="16"/>
    </row>
    <row r="1137" spans="1:4" ht="24.95" customHeight="1" x14ac:dyDescent="0.15">
      <c r="A1137"/>
      <c r="B1137" s="16"/>
      <c r="C1137" s="16"/>
      <c r="D1137" s="16"/>
    </row>
    <row r="1138" spans="1:4" ht="24.95" customHeight="1" x14ac:dyDescent="0.15">
      <c r="A1138"/>
      <c r="B1138" s="16"/>
      <c r="C1138" s="16"/>
      <c r="D1138" s="16"/>
    </row>
    <row r="1139" spans="1:4" ht="24.95" customHeight="1" x14ac:dyDescent="0.15">
      <c r="A1139"/>
      <c r="B1139" s="16"/>
      <c r="C1139" s="16"/>
      <c r="D1139" s="16"/>
    </row>
    <row r="1140" spans="1:4" ht="24.95" customHeight="1" x14ac:dyDescent="0.15">
      <c r="A1140"/>
      <c r="B1140" s="16"/>
      <c r="C1140" s="16"/>
      <c r="D1140" s="16"/>
    </row>
    <row r="1141" spans="1:4" ht="24.95" customHeight="1" x14ac:dyDescent="0.15">
      <c r="A1141"/>
      <c r="B1141" s="16"/>
      <c r="C1141" s="16"/>
      <c r="D1141" s="16"/>
    </row>
    <row r="1142" spans="1:4" ht="24.95" customHeight="1" x14ac:dyDescent="0.15">
      <c r="A1142"/>
      <c r="B1142" s="16"/>
      <c r="C1142" s="16"/>
      <c r="D1142" s="16"/>
    </row>
    <row r="1143" spans="1:4" ht="24.95" customHeight="1" x14ac:dyDescent="0.15">
      <c r="A1143"/>
      <c r="B1143" s="16"/>
      <c r="C1143" s="16"/>
      <c r="D1143" s="16"/>
    </row>
    <row r="1144" spans="1:4" ht="24.95" customHeight="1" x14ac:dyDescent="0.15">
      <c r="A1144"/>
      <c r="B1144" s="16"/>
      <c r="C1144" s="16"/>
      <c r="D1144" s="16"/>
    </row>
    <row r="1145" spans="1:4" ht="24.95" customHeight="1" x14ac:dyDescent="0.15">
      <c r="A1145"/>
      <c r="B1145" s="16"/>
      <c r="C1145" s="16"/>
      <c r="D1145" s="16"/>
    </row>
    <row r="1146" spans="1:4" ht="24.95" customHeight="1" x14ac:dyDescent="0.15">
      <c r="A1146"/>
      <c r="B1146" s="16"/>
      <c r="C1146" s="16"/>
      <c r="D1146" s="16"/>
    </row>
    <row r="1147" spans="1:4" ht="24.95" customHeight="1" x14ac:dyDescent="0.15">
      <c r="A1147"/>
      <c r="B1147" s="16"/>
      <c r="C1147" s="16"/>
      <c r="D1147" s="16"/>
    </row>
    <row r="1148" spans="1:4" ht="24.95" customHeight="1" x14ac:dyDescent="0.15">
      <c r="A1148"/>
      <c r="B1148" s="16"/>
      <c r="C1148" s="16"/>
      <c r="D1148" s="16"/>
    </row>
    <row r="1149" spans="1:4" ht="24.95" customHeight="1" x14ac:dyDescent="0.15">
      <c r="A1149"/>
      <c r="B1149" s="16"/>
      <c r="C1149" s="16"/>
      <c r="D1149" s="16"/>
    </row>
    <row r="1150" spans="1:4" ht="24.95" customHeight="1" x14ac:dyDescent="0.15">
      <c r="A1150"/>
      <c r="B1150" s="16"/>
      <c r="C1150" s="16"/>
      <c r="D1150" s="16"/>
    </row>
    <row r="1151" spans="1:4" ht="24.95" customHeight="1" x14ac:dyDescent="0.15">
      <c r="A1151"/>
      <c r="B1151" s="16"/>
      <c r="C1151" s="16"/>
      <c r="D1151" s="16"/>
    </row>
    <row r="1152" spans="1:4" ht="24.95" customHeight="1" x14ac:dyDescent="0.15">
      <c r="A1152"/>
      <c r="B1152" s="16"/>
      <c r="C1152" s="16"/>
      <c r="D1152" s="16"/>
    </row>
    <row r="1153" spans="1:4" ht="24.95" customHeight="1" x14ac:dyDescent="0.15">
      <c r="A1153"/>
      <c r="B1153" s="16"/>
      <c r="C1153" s="16"/>
      <c r="D1153" s="16"/>
    </row>
    <row r="1154" spans="1:4" ht="24.95" customHeight="1" x14ac:dyDescent="0.15">
      <c r="A1154"/>
      <c r="B1154" s="16"/>
      <c r="C1154" s="16"/>
      <c r="D1154" s="16"/>
    </row>
    <row r="1155" spans="1:4" ht="24.95" customHeight="1" x14ac:dyDescent="0.15">
      <c r="A1155"/>
      <c r="B1155" s="16"/>
      <c r="C1155" s="16"/>
      <c r="D1155" s="16"/>
    </row>
    <row r="1156" spans="1:4" ht="24.95" customHeight="1" x14ac:dyDescent="0.15">
      <c r="A1156"/>
      <c r="B1156" s="16"/>
      <c r="C1156" s="16"/>
      <c r="D1156" s="16"/>
    </row>
    <row r="1157" spans="1:4" ht="24.95" customHeight="1" x14ac:dyDescent="0.15">
      <c r="A1157"/>
      <c r="B1157" s="16"/>
      <c r="C1157" s="16"/>
      <c r="D1157" s="16"/>
    </row>
    <row r="1158" spans="1:4" ht="24.95" customHeight="1" x14ac:dyDescent="0.15">
      <c r="A1158"/>
      <c r="B1158" s="16"/>
      <c r="C1158" s="16"/>
      <c r="D1158" s="16"/>
    </row>
    <row r="1159" spans="1:4" ht="24.95" customHeight="1" x14ac:dyDescent="0.15">
      <c r="A1159"/>
      <c r="B1159" s="16"/>
      <c r="C1159" s="16"/>
      <c r="D1159" s="16"/>
    </row>
    <row r="1160" spans="1:4" ht="24.95" customHeight="1" x14ac:dyDescent="0.15">
      <c r="A1160"/>
      <c r="B1160" s="16"/>
      <c r="C1160" s="16"/>
      <c r="D1160" s="16"/>
    </row>
    <row r="1161" spans="1:4" ht="24.95" customHeight="1" x14ac:dyDescent="0.15">
      <c r="A1161"/>
      <c r="B1161" s="16"/>
      <c r="C1161" s="16"/>
      <c r="D1161" s="16"/>
    </row>
    <row r="1162" spans="1:4" ht="24.95" customHeight="1" x14ac:dyDescent="0.15">
      <c r="A1162"/>
      <c r="B1162" s="16"/>
      <c r="C1162" s="16"/>
      <c r="D1162" s="16"/>
    </row>
    <row r="1163" spans="1:4" ht="24.95" customHeight="1" x14ac:dyDescent="0.15">
      <c r="A1163"/>
      <c r="B1163" s="16"/>
      <c r="C1163" s="16"/>
      <c r="D1163" s="16"/>
    </row>
    <row r="1164" spans="1:4" ht="24.95" customHeight="1" x14ac:dyDescent="0.15">
      <c r="A1164"/>
      <c r="B1164" s="16"/>
      <c r="C1164" s="16"/>
      <c r="D1164" s="16"/>
    </row>
    <row r="1165" spans="1:4" ht="24.95" customHeight="1" x14ac:dyDescent="0.15">
      <c r="A1165"/>
      <c r="B1165" s="16"/>
      <c r="C1165" s="16"/>
      <c r="D1165" s="16"/>
    </row>
    <row r="1166" spans="1:4" ht="24.95" customHeight="1" x14ac:dyDescent="0.15">
      <c r="A1166"/>
      <c r="B1166" s="16"/>
      <c r="C1166" s="16"/>
      <c r="D1166" s="16"/>
    </row>
    <row r="1167" spans="1:4" ht="24.95" customHeight="1" x14ac:dyDescent="0.15">
      <c r="A1167"/>
      <c r="B1167" s="16"/>
      <c r="C1167" s="16"/>
      <c r="D1167" s="16"/>
    </row>
    <row r="1168" spans="1:4" ht="24.95" customHeight="1" x14ac:dyDescent="0.15">
      <c r="A1168"/>
      <c r="B1168" s="16"/>
      <c r="C1168" s="16"/>
      <c r="D1168" s="16"/>
    </row>
    <row r="1169" spans="1:4" ht="24.95" customHeight="1" x14ac:dyDescent="0.15">
      <c r="A1169"/>
      <c r="B1169" s="16"/>
      <c r="C1169" s="16"/>
      <c r="D1169" s="16"/>
    </row>
    <row r="1170" spans="1:4" ht="24.95" customHeight="1" x14ac:dyDescent="0.15">
      <c r="A1170"/>
      <c r="B1170" s="16"/>
      <c r="C1170" s="16"/>
      <c r="D1170" s="16"/>
    </row>
    <row r="1171" spans="1:4" ht="24.95" customHeight="1" x14ac:dyDescent="0.15">
      <c r="A1171"/>
      <c r="B1171" s="16"/>
      <c r="C1171" s="16"/>
      <c r="D1171" s="16"/>
    </row>
    <row r="1172" spans="1:4" ht="24.95" customHeight="1" x14ac:dyDescent="0.15">
      <c r="A1172"/>
      <c r="B1172" s="16"/>
      <c r="C1172" s="16"/>
      <c r="D1172" s="16"/>
    </row>
    <row r="1173" spans="1:4" ht="24.95" customHeight="1" x14ac:dyDescent="0.15">
      <c r="A1173"/>
      <c r="B1173" s="16"/>
      <c r="C1173" s="16"/>
      <c r="D1173" s="16"/>
    </row>
    <row r="1174" spans="1:4" ht="24.95" customHeight="1" x14ac:dyDescent="0.15">
      <c r="A1174"/>
      <c r="B1174" s="16"/>
      <c r="C1174" s="16"/>
      <c r="D1174" s="16"/>
    </row>
    <row r="1175" spans="1:4" ht="24.95" customHeight="1" x14ac:dyDescent="0.15">
      <c r="A1175"/>
      <c r="B1175" s="16"/>
      <c r="C1175" s="16"/>
      <c r="D1175" s="16"/>
    </row>
    <row r="1176" spans="1:4" ht="24.95" customHeight="1" x14ac:dyDescent="0.15">
      <c r="A1176"/>
      <c r="B1176" s="16"/>
      <c r="C1176" s="16"/>
      <c r="D1176" s="16"/>
    </row>
    <row r="1177" spans="1:4" ht="24.95" customHeight="1" x14ac:dyDescent="0.15">
      <c r="A1177"/>
      <c r="B1177" s="16"/>
      <c r="C1177" s="16"/>
      <c r="D1177" s="16"/>
    </row>
    <row r="1178" spans="1:4" ht="24.95" customHeight="1" x14ac:dyDescent="0.15">
      <c r="A1178"/>
      <c r="B1178" s="16"/>
      <c r="C1178" s="16"/>
      <c r="D1178" s="16"/>
    </row>
    <row r="1179" spans="1:4" ht="24.95" customHeight="1" x14ac:dyDescent="0.15">
      <c r="A1179"/>
      <c r="B1179" s="16"/>
      <c r="C1179" s="16"/>
      <c r="D1179" s="16"/>
    </row>
    <row r="1180" spans="1:4" ht="24.95" customHeight="1" x14ac:dyDescent="0.15">
      <c r="A1180"/>
      <c r="B1180" s="16"/>
      <c r="C1180" s="16"/>
      <c r="D1180" s="16"/>
    </row>
    <row r="1181" spans="1:4" ht="24.95" customHeight="1" x14ac:dyDescent="0.15">
      <c r="A1181"/>
      <c r="B1181" s="16"/>
      <c r="C1181" s="16"/>
      <c r="D1181" s="16"/>
    </row>
    <row r="1182" spans="1:4" ht="24.95" customHeight="1" x14ac:dyDescent="0.15">
      <c r="A1182"/>
      <c r="B1182" s="16"/>
      <c r="C1182" s="16"/>
      <c r="D1182" s="16"/>
    </row>
    <row r="1183" spans="1:4" ht="24.95" customHeight="1" x14ac:dyDescent="0.15">
      <c r="A1183"/>
      <c r="B1183" s="16"/>
      <c r="C1183" s="16"/>
      <c r="D1183" s="16"/>
    </row>
    <row r="1184" spans="1:4" ht="24.95" customHeight="1" x14ac:dyDescent="0.15">
      <c r="A1184"/>
      <c r="B1184" s="16"/>
      <c r="C1184" s="16"/>
      <c r="D1184" s="16"/>
    </row>
    <row r="1185" spans="1:4" ht="24.95" customHeight="1" x14ac:dyDescent="0.15">
      <c r="A1185"/>
      <c r="B1185" s="16"/>
      <c r="C1185" s="16"/>
      <c r="D1185" s="16"/>
    </row>
    <row r="1186" spans="1:4" ht="24.95" customHeight="1" x14ac:dyDescent="0.15">
      <c r="A1186"/>
      <c r="B1186" s="16"/>
      <c r="C1186" s="16"/>
      <c r="D1186" s="16"/>
    </row>
    <row r="1187" spans="1:4" ht="24.95" customHeight="1" x14ac:dyDescent="0.15">
      <c r="A1187"/>
      <c r="B1187" s="16"/>
      <c r="C1187" s="16"/>
      <c r="D1187" s="16"/>
    </row>
    <row r="1188" spans="1:4" ht="24.95" customHeight="1" x14ac:dyDescent="0.15">
      <c r="A1188"/>
      <c r="B1188" s="16"/>
      <c r="C1188" s="16"/>
      <c r="D1188" s="16"/>
    </row>
    <row r="1189" spans="1:4" ht="24.95" customHeight="1" x14ac:dyDescent="0.15">
      <c r="A1189"/>
      <c r="B1189" s="16"/>
      <c r="C1189" s="16"/>
      <c r="D1189" s="16"/>
    </row>
    <row r="1190" spans="1:4" ht="24.95" customHeight="1" x14ac:dyDescent="0.15">
      <c r="A1190"/>
      <c r="B1190" s="16"/>
      <c r="C1190" s="16"/>
      <c r="D1190" s="16"/>
    </row>
    <row r="1191" spans="1:4" ht="24.95" customHeight="1" x14ac:dyDescent="0.15">
      <c r="A1191"/>
      <c r="B1191" s="16"/>
      <c r="C1191" s="16"/>
      <c r="D1191" s="16"/>
    </row>
    <row r="1192" spans="1:4" ht="24.95" customHeight="1" x14ac:dyDescent="0.15">
      <c r="A1192"/>
      <c r="B1192" s="16"/>
      <c r="C1192" s="16"/>
      <c r="D1192" s="16"/>
    </row>
    <row r="1193" spans="1:4" ht="24.95" customHeight="1" x14ac:dyDescent="0.15">
      <c r="A1193"/>
      <c r="B1193" s="16"/>
      <c r="C1193" s="16"/>
      <c r="D1193" s="16"/>
    </row>
    <row r="1194" spans="1:4" ht="24.95" customHeight="1" x14ac:dyDescent="0.15">
      <c r="A1194"/>
      <c r="B1194" s="16"/>
      <c r="C1194" s="16"/>
      <c r="D1194" s="16"/>
    </row>
    <row r="1195" spans="1:4" ht="24.95" customHeight="1" x14ac:dyDescent="0.15">
      <c r="A1195"/>
      <c r="B1195" s="16"/>
      <c r="C1195" s="16"/>
      <c r="D1195" s="16"/>
    </row>
    <row r="1196" spans="1:4" ht="24.95" customHeight="1" x14ac:dyDescent="0.15">
      <c r="A1196"/>
      <c r="B1196" s="16"/>
      <c r="C1196" s="16"/>
      <c r="D1196" s="16"/>
    </row>
    <row r="1197" spans="1:4" ht="24.95" customHeight="1" x14ac:dyDescent="0.15">
      <c r="A1197"/>
      <c r="B1197" s="16"/>
      <c r="C1197" s="16"/>
      <c r="D1197" s="16"/>
    </row>
    <row r="1198" spans="1:4" ht="24.95" customHeight="1" x14ac:dyDescent="0.15">
      <c r="A1198"/>
      <c r="B1198" s="16"/>
      <c r="C1198" s="16"/>
      <c r="D1198" s="16"/>
    </row>
    <row r="1199" spans="1:4" ht="24.95" customHeight="1" x14ac:dyDescent="0.15">
      <c r="A1199"/>
      <c r="B1199" s="16"/>
      <c r="C1199" s="16"/>
      <c r="D1199" s="16"/>
    </row>
    <row r="1200" spans="1:4" ht="24.95" customHeight="1" x14ac:dyDescent="0.15">
      <c r="A1200"/>
      <c r="B1200" s="16"/>
      <c r="C1200" s="16"/>
      <c r="D1200" s="16"/>
    </row>
    <row r="1201" spans="1:4" ht="24.95" customHeight="1" x14ac:dyDescent="0.15">
      <c r="A1201"/>
      <c r="B1201" s="16"/>
      <c r="C1201" s="16"/>
      <c r="D1201" s="16"/>
    </row>
    <row r="1202" spans="1:4" ht="24.95" customHeight="1" x14ac:dyDescent="0.15">
      <c r="A1202"/>
      <c r="B1202" s="16"/>
      <c r="C1202" s="16"/>
      <c r="D1202" s="16"/>
    </row>
    <row r="1203" spans="1:4" ht="24.95" customHeight="1" x14ac:dyDescent="0.15">
      <c r="A1203"/>
      <c r="B1203" s="16"/>
      <c r="C1203" s="16"/>
      <c r="D1203" s="16"/>
    </row>
    <row r="1204" spans="1:4" ht="24.95" customHeight="1" x14ac:dyDescent="0.15">
      <c r="A1204"/>
      <c r="B1204" s="16"/>
      <c r="C1204" s="16"/>
      <c r="D1204" s="16"/>
    </row>
    <row r="1205" spans="1:4" ht="24.95" customHeight="1" x14ac:dyDescent="0.15">
      <c r="A1205"/>
      <c r="B1205" s="16"/>
      <c r="C1205" s="16"/>
      <c r="D1205" s="16"/>
    </row>
    <row r="1206" spans="1:4" ht="24.95" customHeight="1" x14ac:dyDescent="0.15">
      <c r="A1206"/>
      <c r="B1206" s="16"/>
      <c r="C1206" s="16"/>
      <c r="D1206" s="16"/>
    </row>
    <row r="1207" spans="1:4" ht="24.95" customHeight="1" x14ac:dyDescent="0.15">
      <c r="A1207"/>
      <c r="B1207" s="16"/>
      <c r="C1207" s="16"/>
      <c r="D1207" s="16"/>
    </row>
    <row r="1208" spans="1:4" ht="24.95" customHeight="1" x14ac:dyDescent="0.15">
      <c r="A1208"/>
      <c r="B1208" s="16"/>
      <c r="C1208" s="16"/>
      <c r="D1208" s="16"/>
    </row>
    <row r="1209" spans="1:4" ht="24.95" customHeight="1" x14ac:dyDescent="0.15">
      <c r="A1209"/>
      <c r="B1209" s="16"/>
      <c r="C1209" s="16"/>
      <c r="D1209" s="16"/>
    </row>
    <row r="1210" spans="1:4" ht="24.95" customHeight="1" x14ac:dyDescent="0.15">
      <c r="A1210"/>
      <c r="B1210" s="16"/>
      <c r="C1210" s="16"/>
      <c r="D1210" s="16"/>
    </row>
    <row r="1211" spans="1:4" ht="24.95" customHeight="1" x14ac:dyDescent="0.15">
      <c r="A1211"/>
      <c r="B1211" s="16"/>
      <c r="C1211" s="16"/>
      <c r="D1211" s="16"/>
    </row>
    <row r="1212" spans="1:4" ht="24.95" customHeight="1" x14ac:dyDescent="0.15">
      <c r="A1212"/>
      <c r="B1212" s="16"/>
      <c r="C1212" s="16"/>
      <c r="D1212" s="16"/>
    </row>
    <row r="1213" spans="1:4" ht="24.95" customHeight="1" x14ac:dyDescent="0.15">
      <c r="A1213"/>
      <c r="B1213" s="16"/>
      <c r="C1213" s="16"/>
      <c r="D1213" s="16"/>
    </row>
    <row r="1214" spans="1:4" ht="24.95" customHeight="1" x14ac:dyDescent="0.15">
      <c r="A1214"/>
      <c r="B1214" s="16"/>
      <c r="C1214" s="16"/>
      <c r="D1214" s="16"/>
    </row>
    <row r="1215" spans="1:4" ht="24.95" customHeight="1" x14ac:dyDescent="0.15">
      <c r="A1215"/>
      <c r="B1215" s="16"/>
      <c r="C1215" s="16"/>
      <c r="D1215" s="16"/>
    </row>
    <row r="1216" spans="1:4" ht="24.95" customHeight="1" x14ac:dyDescent="0.15">
      <c r="A1216"/>
      <c r="B1216" s="16"/>
      <c r="C1216" s="16"/>
      <c r="D1216" s="16"/>
    </row>
    <row r="1217" spans="1:4" ht="24.95" customHeight="1" x14ac:dyDescent="0.15">
      <c r="A1217"/>
      <c r="B1217" s="16"/>
      <c r="C1217" s="16"/>
      <c r="D1217" s="16"/>
    </row>
    <row r="1218" spans="1:4" ht="24.95" customHeight="1" x14ac:dyDescent="0.15">
      <c r="A1218"/>
      <c r="B1218" s="16"/>
      <c r="C1218" s="16"/>
      <c r="D1218" s="16"/>
    </row>
    <row r="1219" spans="1:4" ht="24.95" customHeight="1" x14ac:dyDescent="0.15">
      <c r="A1219"/>
      <c r="B1219" s="16"/>
      <c r="C1219" s="16"/>
      <c r="D1219" s="16"/>
    </row>
    <row r="1220" spans="1:4" ht="24.95" customHeight="1" x14ac:dyDescent="0.15">
      <c r="A1220"/>
      <c r="B1220" s="16"/>
      <c r="C1220" s="16"/>
      <c r="D1220" s="16"/>
    </row>
    <row r="1221" spans="1:4" ht="24.95" customHeight="1" x14ac:dyDescent="0.15">
      <c r="A1221"/>
      <c r="B1221" s="16"/>
      <c r="C1221" s="16"/>
      <c r="D1221" s="16"/>
    </row>
    <row r="1222" spans="1:4" ht="24.95" customHeight="1" x14ac:dyDescent="0.15">
      <c r="A1222"/>
      <c r="B1222" s="16"/>
      <c r="C1222" s="16"/>
      <c r="D1222" s="16"/>
    </row>
    <row r="1223" spans="1:4" ht="24.95" customHeight="1" x14ac:dyDescent="0.15">
      <c r="A1223"/>
      <c r="B1223" s="16"/>
      <c r="C1223" s="16"/>
      <c r="D1223" s="16"/>
    </row>
    <row r="1224" spans="1:4" ht="24.95" customHeight="1" x14ac:dyDescent="0.15">
      <c r="A1224"/>
      <c r="B1224" s="16"/>
      <c r="C1224" s="16"/>
      <c r="D1224" s="16"/>
    </row>
    <row r="1225" spans="1:4" ht="24.95" customHeight="1" x14ac:dyDescent="0.15">
      <c r="A1225"/>
      <c r="B1225" s="16"/>
      <c r="C1225" s="16"/>
      <c r="D1225" s="16"/>
    </row>
    <row r="1226" spans="1:4" ht="24.95" customHeight="1" x14ac:dyDescent="0.15">
      <c r="A1226"/>
      <c r="B1226" s="16"/>
      <c r="C1226" s="16"/>
      <c r="D1226" s="16"/>
    </row>
    <row r="1227" spans="1:4" ht="24.95" customHeight="1" x14ac:dyDescent="0.15">
      <c r="A1227"/>
      <c r="B1227" s="16"/>
      <c r="C1227" s="16"/>
      <c r="D1227" s="16"/>
    </row>
    <row r="1228" spans="1:4" ht="24.95" customHeight="1" x14ac:dyDescent="0.15">
      <c r="A1228"/>
      <c r="B1228" s="16"/>
      <c r="C1228" s="16"/>
      <c r="D1228" s="16"/>
    </row>
    <row r="1229" spans="1:4" ht="24.95" customHeight="1" x14ac:dyDescent="0.15">
      <c r="A1229"/>
      <c r="B1229" s="16"/>
      <c r="C1229" s="16"/>
      <c r="D1229" s="16"/>
    </row>
    <row r="1230" spans="1:4" ht="24.95" customHeight="1" x14ac:dyDescent="0.15">
      <c r="A1230"/>
      <c r="B1230" s="16"/>
      <c r="C1230" s="16"/>
      <c r="D1230" s="16"/>
    </row>
    <row r="1231" spans="1:4" ht="24.95" customHeight="1" x14ac:dyDescent="0.15">
      <c r="A1231"/>
      <c r="B1231" s="16"/>
      <c r="C1231" s="16"/>
      <c r="D1231" s="16"/>
    </row>
    <row r="1232" spans="1:4" ht="24.95" customHeight="1" x14ac:dyDescent="0.15">
      <c r="A1232"/>
      <c r="B1232" s="16"/>
      <c r="C1232" s="16"/>
      <c r="D1232" s="16"/>
    </row>
    <row r="1233" spans="1:4" ht="24.95" customHeight="1" x14ac:dyDescent="0.15">
      <c r="A1233"/>
      <c r="B1233" s="16"/>
      <c r="C1233" s="16"/>
      <c r="D1233" s="16"/>
    </row>
    <row r="1234" spans="1:4" ht="24.95" customHeight="1" x14ac:dyDescent="0.15">
      <c r="A1234"/>
      <c r="B1234" s="16"/>
      <c r="C1234" s="16"/>
      <c r="D1234" s="16"/>
    </row>
    <row r="1235" spans="1:4" ht="24.95" customHeight="1" x14ac:dyDescent="0.15">
      <c r="A1235"/>
      <c r="B1235" s="16"/>
      <c r="C1235" s="16"/>
      <c r="D1235" s="16"/>
    </row>
    <row r="1236" spans="1:4" ht="24.95" customHeight="1" x14ac:dyDescent="0.15">
      <c r="A1236"/>
      <c r="B1236" s="16"/>
      <c r="C1236" s="16"/>
      <c r="D1236" s="16"/>
    </row>
    <row r="1237" spans="1:4" ht="24.95" customHeight="1" x14ac:dyDescent="0.15">
      <c r="A1237"/>
      <c r="B1237" s="16"/>
      <c r="C1237" s="16"/>
      <c r="D1237" s="16"/>
    </row>
    <row r="1238" spans="1:4" ht="24.95" customHeight="1" x14ac:dyDescent="0.15">
      <c r="A1238"/>
      <c r="B1238" s="16"/>
      <c r="C1238" s="16"/>
      <c r="D1238" s="16"/>
    </row>
    <row r="1239" spans="1:4" ht="24.95" customHeight="1" x14ac:dyDescent="0.15">
      <c r="A1239"/>
      <c r="B1239" s="16"/>
      <c r="C1239" s="16"/>
      <c r="D1239" s="16"/>
    </row>
    <row r="1240" spans="1:4" ht="24.95" customHeight="1" x14ac:dyDescent="0.15">
      <c r="A1240"/>
      <c r="B1240" s="16"/>
      <c r="C1240" s="16"/>
      <c r="D1240" s="16"/>
    </row>
    <row r="1241" spans="1:4" ht="24.95" customHeight="1" x14ac:dyDescent="0.15">
      <c r="A1241"/>
      <c r="B1241" s="16"/>
      <c r="C1241" s="16"/>
      <c r="D1241" s="16"/>
    </row>
    <row r="1242" spans="1:4" ht="24.95" customHeight="1" x14ac:dyDescent="0.15">
      <c r="A1242"/>
      <c r="B1242" s="16"/>
      <c r="C1242" s="16"/>
      <c r="D1242" s="16"/>
    </row>
    <row r="1243" spans="1:4" ht="24.95" customHeight="1" x14ac:dyDescent="0.15">
      <c r="A1243"/>
      <c r="B1243" s="16"/>
      <c r="C1243" s="16"/>
      <c r="D1243" s="16"/>
    </row>
    <row r="1244" spans="1:4" ht="24.95" customHeight="1" x14ac:dyDescent="0.15">
      <c r="A1244"/>
      <c r="B1244" s="16"/>
      <c r="C1244" s="16"/>
      <c r="D1244" s="16"/>
    </row>
    <row r="1245" spans="1:4" ht="24.95" customHeight="1" x14ac:dyDescent="0.15">
      <c r="A1245"/>
      <c r="B1245" s="16"/>
      <c r="C1245" s="16"/>
      <c r="D1245" s="16"/>
    </row>
    <row r="1246" spans="1:4" ht="24.95" customHeight="1" x14ac:dyDescent="0.15">
      <c r="A1246"/>
      <c r="B1246" s="16"/>
      <c r="C1246" s="16"/>
      <c r="D1246" s="16"/>
    </row>
    <row r="1247" spans="1:4" ht="24.95" customHeight="1" x14ac:dyDescent="0.15">
      <c r="A1247"/>
      <c r="B1247" s="16"/>
      <c r="C1247" s="16"/>
      <c r="D1247" s="16"/>
    </row>
    <row r="1248" spans="1:4" ht="24.95" customHeight="1" x14ac:dyDescent="0.15">
      <c r="A1248"/>
      <c r="B1248" s="16"/>
      <c r="C1248" s="16"/>
      <c r="D1248" s="16"/>
    </row>
    <row r="1249" spans="1:4" ht="24.95" customHeight="1" x14ac:dyDescent="0.15">
      <c r="A1249"/>
      <c r="B1249" s="16"/>
      <c r="C1249" s="16"/>
      <c r="D1249" s="16"/>
    </row>
    <row r="1250" spans="1:4" ht="24.95" customHeight="1" x14ac:dyDescent="0.15">
      <c r="A1250"/>
      <c r="B1250" s="16"/>
      <c r="C1250" s="16"/>
      <c r="D1250" s="16"/>
    </row>
    <row r="1251" spans="1:4" ht="24.95" customHeight="1" x14ac:dyDescent="0.15">
      <c r="A1251"/>
      <c r="B1251" s="16"/>
      <c r="C1251" s="16"/>
      <c r="D1251" s="16"/>
    </row>
    <row r="1252" spans="1:4" ht="24.95" customHeight="1" x14ac:dyDescent="0.15">
      <c r="A1252"/>
      <c r="B1252" s="16"/>
      <c r="C1252" s="16"/>
      <c r="D1252" s="16"/>
    </row>
    <row r="1253" spans="1:4" ht="24.95" customHeight="1" x14ac:dyDescent="0.15">
      <c r="A1253"/>
      <c r="B1253" s="16"/>
      <c r="C1253" s="16"/>
      <c r="D1253" s="16"/>
    </row>
    <row r="1254" spans="1:4" ht="24.95" customHeight="1" x14ac:dyDescent="0.15">
      <c r="A1254"/>
      <c r="B1254" s="16"/>
      <c r="C1254" s="16"/>
      <c r="D1254" s="16"/>
    </row>
    <row r="1255" spans="1:4" ht="24.95" customHeight="1" x14ac:dyDescent="0.15">
      <c r="A1255"/>
      <c r="B1255" s="16"/>
      <c r="C1255" s="16"/>
      <c r="D1255" s="16"/>
    </row>
    <row r="1256" spans="1:4" ht="24.95" customHeight="1" x14ac:dyDescent="0.15">
      <c r="A1256"/>
      <c r="B1256" s="16"/>
      <c r="C1256" s="16"/>
      <c r="D1256" s="16"/>
    </row>
    <row r="1257" spans="1:4" ht="24.95" customHeight="1" x14ac:dyDescent="0.15">
      <c r="A1257"/>
      <c r="B1257" s="16"/>
      <c r="C1257" s="16"/>
      <c r="D1257" s="16"/>
    </row>
    <row r="1258" spans="1:4" ht="24.95" customHeight="1" x14ac:dyDescent="0.15">
      <c r="A1258"/>
      <c r="B1258" s="16"/>
      <c r="C1258" s="16"/>
      <c r="D1258" s="16"/>
    </row>
    <row r="1259" spans="1:4" ht="24.95" customHeight="1" x14ac:dyDescent="0.15">
      <c r="A1259"/>
      <c r="B1259" s="16"/>
      <c r="C1259" s="16"/>
      <c r="D1259" s="16"/>
    </row>
    <row r="1260" spans="1:4" ht="24.95" customHeight="1" x14ac:dyDescent="0.15">
      <c r="A1260"/>
      <c r="B1260" s="16"/>
      <c r="C1260" s="16"/>
      <c r="D1260" s="16"/>
    </row>
    <row r="1261" spans="1:4" ht="24.95" customHeight="1" x14ac:dyDescent="0.15">
      <c r="A1261"/>
      <c r="B1261" s="16"/>
      <c r="C1261" s="16"/>
      <c r="D1261" s="16"/>
    </row>
    <row r="1262" spans="1:4" ht="24.95" customHeight="1" x14ac:dyDescent="0.15">
      <c r="A1262"/>
      <c r="B1262" s="16"/>
      <c r="C1262" s="16"/>
      <c r="D1262" s="16"/>
    </row>
    <row r="1263" spans="1:4" ht="24.95" customHeight="1" x14ac:dyDescent="0.15">
      <c r="A1263"/>
      <c r="B1263" s="16"/>
      <c r="C1263" s="16"/>
      <c r="D1263" s="16"/>
    </row>
    <row r="1264" spans="1:4" ht="24.95" customHeight="1" x14ac:dyDescent="0.15">
      <c r="A1264"/>
      <c r="B1264" s="16"/>
      <c r="C1264" s="16"/>
      <c r="D1264" s="16"/>
    </row>
    <row r="1265" spans="1:4" ht="24.95" customHeight="1" x14ac:dyDescent="0.15">
      <c r="A1265"/>
      <c r="B1265" s="16"/>
      <c r="C1265" s="16"/>
      <c r="D1265" s="16"/>
    </row>
    <row r="1266" spans="1:4" ht="24.95" customHeight="1" x14ac:dyDescent="0.15">
      <c r="A1266"/>
      <c r="B1266" s="16"/>
      <c r="C1266" s="16"/>
      <c r="D1266" s="16"/>
    </row>
    <row r="1267" spans="1:4" ht="24.95" customHeight="1" x14ac:dyDescent="0.15">
      <c r="A1267"/>
      <c r="B1267" s="16"/>
      <c r="C1267" s="16"/>
      <c r="D1267" s="16"/>
    </row>
    <row r="1268" spans="1:4" ht="24.95" customHeight="1" x14ac:dyDescent="0.15">
      <c r="A1268"/>
      <c r="B1268" s="16"/>
      <c r="C1268" s="16"/>
      <c r="D1268" s="16"/>
    </row>
    <row r="1269" spans="1:4" ht="24.95" customHeight="1" x14ac:dyDescent="0.15">
      <c r="A1269"/>
      <c r="B1269" s="16"/>
      <c r="C1269" s="16"/>
      <c r="D1269" s="16"/>
    </row>
    <row r="1270" spans="1:4" ht="24.95" customHeight="1" x14ac:dyDescent="0.15">
      <c r="A1270"/>
      <c r="B1270" s="16"/>
      <c r="C1270" s="16"/>
      <c r="D1270" s="16"/>
    </row>
    <row r="1271" spans="1:4" ht="24.95" customHeight="1" x14ac:dyDescent="0.15">
      <c r="A1271"/>
      <c r="B1271" s="16"/>
      <c r="C1271" s="16"/>
      <c r="D1271" s="16"/>
    </row>
    <row r="1272" spans="1:4" ht="24.95" customHeight="1" x14ac:dyDescent="0.15">
      <c r="A1272"/>
      <c r="B1272" s="16"/>
      <c r="C1272" s="16"/>
      <c r="D1272" s="16"/>
    </row>
    <row r="1273" spans="1:4" ht="24.95" customHeight="1" x14ac:dyDescent="0.15">
      <c r="A1273"/>
      <c r="B1273" s="16"/>
      <c r="C1273" s="16"/>
      <c r="D1273" s="16"/>
    </row>
    <row r="1274" spans="1:4" ht="24.95" customHeight="1" x14ac:dyDescent="0.15">
      <c r="A1274"/>
      <c r="B1274" s="16"/>
      <c r="C1274" s="16"/>
      <c r="D1274" s="16"/>
    </row>
    <row r="1275" spans="1:4" ht="24.95" customHeight="1" x14ac:dyDescent="0.15">
      <c r="A1275"/>
      <c r="B1275" s="16"/>
      <c r="C1275" s="16"/>
      <c r="D1275" s="16"/>
    </row>
    <row r="1276" spans="1:4" ht="24.95" customHeight="1" x14ac:dyDescent="0.15">
      <c r="A1276"/>
      <c r="B1276" s="16"/>
      <c r="C1276" s="16"/>
      <c r="D1276" s="16"/>
    </row>
    <row r="1277" spans="1:4" ht="24.95" customHeight="1" x14ac:dyDescent="0.15">
      <c r="A1277"/>
      <c r="B1277" s="16"/>
      <c r="C1277" s="16"/>
      <c r="D1277" s="16"/>
    </row>
    <row r="1278" spans="1:4" ht="24.95" customHeight="1" x14ac:dyDescent="0.15">
      <c r="A1278"/>
      <c r="B1278" s="16"/>
      <c r="C1278" s="16"/>
      <c r="D1278" s="16"/>
    </row>
    <row r="1279" spans="1:4" ht="24.95" customHeight="1" x14ac:dyDescent="0.15">
      <c r="A1279"/>
      <c r="B1279" s="16"/>
      <c r="C1279" s="16"/>
      <c r="D1279" s="16"/>
    </row>
    <row r="1280" spans="1:4" ht="24.95" customHeight="1" x14ac:dyDescent="0.15">
      <c r="A1280"/>
      <c r="B1280" s="16"/>
      <c r="C1280" s="16"/>
      <c r="D1280" s="16"/>
    </row>
    <row r="1281" spans="1:4" ht="24.95" customHeight="1" x14ac:dyDescent="0.15">
      <c r="A1281"/>
      <c r="B1281" s="16"/>
      <c r="C1281" s="16"/>
      <c r="D1281" s="16"/>
    </row>
    <row r="1282" spans="1:4" ht="24.95" customHeight="1" x14ac:dyDescent="0.15">
      <c r="A1282"/>
      <c r="B1282" s="16"/>
      <c r="C1282" s="16"/>
      <c r="D1282" s="16"/>
    </row>
    <row r="1283" spans="1:4" ht="24.95" customHeight="1" x14ac:dyDescent="0.15">
      <c r="A1283"/>
      <c r="B1283" s="16"/>
      <c r="C1283" s="16"/>
      <c r="D1283" s="16"/>
    </row>
    <row r="1284" spans="1:4" ht="24.95" customHeight="1" x14ac:dyDescent="0.15">
      <c r="A1284"/>
      <c r="B1284" s="16"/>
      <c r="C1284" s="16"/>
      <c r="D1284" s="16"/>
    </row>
    <row r="1285" spans="1:4" ht="24.95" customHeight="1" x14ac:dyDescent="0.15">
      <c r="A1285"/>
      <c r="B1285" s="16"/>
      <c r="C1285" s="16"/>
      <c r="D1285" s="16"/>
    </row>
    <row r="1286" spans="1:4" ht="24.95" customHeight="1" x14ac:dyDescent="0.15">
      <c r="A1286"/>
      <c r="B1286" s="16"/>
      <c r="C1286" s="16"/>
      <c r="D1286" s="16"/>
    </row>
    <row r="1287" spans="1:4" ht="24.95" customHeight="1" x14ac:dyDescent="0.15">
      <c r="A1287"/>
      <c r="B1287" s="16"/>
      <c r="C1287" s="16"/>
      <c r="D1287" s="16"/>
    </row>
    <row r="1288" spans="1:4" ht="24.95" customHeight="1" x14ac:dyDescent="0.15">
      <c r="A1288"/>
      <c r="B1288" s="16"/>
      <c r="C1288" s="16"/>
      <c r="D1288" s="16"/>
    </row>
    <row r="1289" spans="1:4" ht="24.95" customHeight="1" x14ac:dyDescent="0.15">
      <c r="A1289"/>
      <c r="B1289" s="16"/>
      <c r="C1289" s="16"/>
      <c r="D1289" s="16"/>
    </row>
    <row r="1290" spans="1:4" ht="24.95" customHeight="1" x14ac:dyDescent="0.15">
      <c r="A1290"/>
      <c r="B1290" s="16"/>
      <c r="C1290" s="16"/>
      <c r="D1290" s="16"/>
    </row>
    <row r="1291" spans="1:4" ht="24.95" customHeight="1" x14ac:dyDescent="0.15">
      <c r="A1291"/>
      <c r="B1291" s="16"/>
      <c r="C1291" s="16"/>
      <c r="D1291" s="16"/>
    </row>
    <row r="1292" spans="1:4" ht="24.95" customHeight="1" x14ac:dyDescent="0.15">
      <c r="A1292"/>
      <c r="B1292" s="16"/>
      <c r="C1292" s="16"/>
      <c r="D1292" s="16"/>
    </row>
    <row r="1293" spans="1:4" ht="24.95" customHeight="1" x14ac:dyDescent="0.15">
      <c r="A1293"/>
      <c r="B1293" s="16"/>
      <c r="C1293" s="16"/>
      <c r="D1293" s="16"/>
    </row>
    <row r="1294" spans="1:4" ht="24.95" customHeight="1" x14ac:dyDescent="0.15">
      <c r="A1294"/>
      <c r="B1294" s="16"/>
      <c r="C1294" s="16"/>
      <c r="D1294" s="16"/>
    </row>
    <row r="1295" spans="1:4" ht="24.95" customHeight="1" x14ac:dyDescent="0.15">
      <c r="A1295"/>
      <c r="B1295" s="16"/>
      <c r="C1295" s="16"/>
      <c r="D1295" s="16"/>
    </row>
    <row r="1296" spans="1:4" ht="24.95" customHeight="1" x14ac:dyDescent="0.15">
      <c r="A1296"/>
      <c r="B1296" s="16"/>
      <c r="C1296" s="16"/>
      <c r="D1296" s="16"/>
    </row>
    <row r="1297" spans="1:4" ht="24.95" customHeight="1" x14ac:dyDescent="0.15">
      <c r="A1297"/>
      <c r="B1297" s="16"/>
      <c r="C1297" s="16"/>
      <c r="D1297" s="16"/>
    </row>
    <row r="1298" spans="1:4" ht="24.95" customHeight="1" x14ac:dyDescent="0.15">
      <c r="A1298"/>
      <c r="B1298" s="16"/>
      <c r="C1298" s="16"/>
      <c r="D1298" s="16"/>
    </row>
    <row r="1299" spans="1:4" ht="24.95" customHeight="1" x14ac:dyDescent="0.15">
      <c r="A1299"/>
      <c r="B1299" s="16"/>
      <c r="C1299" s="16"/>
      <c r="D1299" s="16"/>
    </row>
    <row r="1300" spans="1:4" ht="24.95" customHeight="1" x14ac:dyDescent="0.15">
      <c r="A1300"/>
      <c r="B1300" s="16"/>
      <c r="C1300" s="16"/>
      <c r="D1300" s="16"/>
    </row>
    <row r="1301" spans="1:4" ht="24.95" customHeight="1" x14ac:dyDescent="0.15">
      <c r="A1301"/>
      <c r="B1301" s="16"/>
      <c r="C1301" s="16"/>
      <c r="D1301" s="16"/>
    </row>
    <row r="1302" spans="1:4" ht="24.95" customHeight="1" x14ac:dyDescent="0.15">
      <c r="A1302"/>
      <c r="B1302" s="16"/>
      <c r="C1302" s="16"/>
      <c r="D1302" s="16"/>
    </row>
    <row r="1303" spans="1:4" ht="24.95" customHeight="1" x14ac:dyDescent="0.15">
      <c r="A1303"/>
      <c r="B1303" s="16"/>
      <c r="C1303" s="16"/>
      <c r="D1303" s="16"/>
    </row>
    <row r="1304" spans="1:4" ht="24.95" customHeight="1" x14ac:dyDescent="0.15">
      <c r="A1304"/>
      <c r="B1304" s="16"/>
      <c r="C1304" s="16"/>
      <c r="D1304" s="16"/>
    </row>
    <row r="1305" spans="1:4" ht="24.95" customHeight="1" x14ac:dyDescent="0.15">
      <c r="A1305"/>
      <c r="B1305" s="16"/>
      <c r="C1305" s="16"/>
      <c r="D1305" s="16"/>
    </row>
    <row r="1306" spans="1:4" ht="24.95" customHeight="1" x14ac:dyDescent="0.15">
      <c r="A1306"/>
      <c r="B1306" s="16"/>
      <c r="C1306" s="16"/>
      <c r="D1306" s="16"/>
    </row>
    <row r="1307" spans="1:4" ht="24.95" customHeight="1" x14ac:dyDescent="0.15">
      <c r="A1307"/>
      <c r="B1307" s="16"/>
      <c r="C1307" s="16"/>
      <c r="D1307" s="16"/>
    </row>
    <row r="1308" spans="1:4" ht="24.95" customHeight="1" x14ac:dyDescent="0.15">
      <c r="A1308"/>
      <c r="B1308" s="16"/>
      <c r="C1308" s="16"/>
      <c r="D1308" s="16"/>
    </row>
    <row r="1309" spans="1:4" ht="24.95" customHeight="1" x14ac:dyDescent="0.15">
      <c r="A1309"/>
      <c r="B1309" s="16"/>
      <c r="C1309" s="16"/>
      <c r="D1309" s="16"/>
    </row>
    <row r="1310" spans="1:4" ht="24.95" customHeight="1" x14ac:dyDescent="0.15">
      <c r="A1310"/>
      <c r="B1310" s="16"/>
      <c r="C1310" s="16"/>
      <c r="D1310" s="16"/>
    </row>
    <row r="1311" spans="1:4" ht="24.95" customHeight="1" x14ac:dyDescent="0.15">
      <c r="A1311"/>
      <c r="B1311" s="16"/>
      <c r="C1311" s="16"/>
      <c r="D1311" s="16"/>
    </row>
    <row r="1312" spans="1:4" ht="24.95" customHeight="1" x14ac:dyDescent="0.15">
      <c r="A1312"/>
      <c r="B1312" s="16"/>
      <c r="C1312" s="16"/>
      <c r="D1312" s="16"/>
    </row>
    <row r="1313" spans="1:4" ht="24.95" customHeight="1" x14ac:dyDescent="0.15">
      <c r="A1313"/>
      <c r="B1313" s="16"/>
      <c r="C1313" s="16"/>
      <c r="D1313" s="16"/>
    </row>
    <row r="1314" spans="1:4" ht="24.95" customHeight="1" x14ac:dyDescent="0.15">
      <c r="A1314"/>
      <c r="B1314" s="16"/>
      <c r="C1314" s="16"/>
      <c r="D1314" s="16"/>
    </row>
    <row r="1315" spans="1:4" ht="24.95" customHeight="1" x14ac:dyDescent="0.15">
      <c r="A1315"/>
      <c r="B1315" s="16"/>
      <c r="C1315" s="16"/>
      <c r="D1315" s="16"/>
    </row>
    <row r="1316" spans="1:4" ht="24.95" customHeight="1" x14ac:dyDescent="0.15">
      <c r="A1316"/>
      <c r="B1316" s="16"/>
      <c r="C1316" s="16"/>
      <c r="D1316" s="16"/>
    </row>
    <row r="1317" spans="1:4" ht="24.95" customHeight="1" x14ac:dyDescent="0.15">
      <c r="A1317"/>
      <c r="B1317" s="16"/>
      <c r="C1317" s="16"/>
      <c r="D1317" s="16"/>
    </row>
    <row r="1318" spans="1:4" ht="24.95" customHeight="1" x14ac:dyDescent="0.15">
      <c r="A1318"/>
      <c r="B1318" s="16"/>
      <c r="C1318" s="16"/>
      <c r="D1318" s="16"/>
    </row>
    <row r="1319" spans="1:4" ht="24.95" customHeight="1" x14ac:dyDescent="0.15">
      <c r="A1319"/>
      <c r="B1319" s="16"/>
      <c r="C1319" s="16"/>
      <c r="D1319" s="16"/>
    </row>
    <row r="1320" spans="1:4" ht="24.95" customHeight="1" x14ac:dyDescent="0.15">
      <c r="A1320"/>
      <c r="B1320" s="16"/>
      <c r="C1320" s="16"/>
      <c r="D1320" s="16"/>
    </row>
    <row r="1321" spans="1:4" ht="24.95" customHeight="1" x14ac:dyDescent="0.15">
      <c r="A1321"/>
      <c r="B1321" s="16"/>
      <c r="C1321" s="16"/>
      <c r="D1321" s="16"/>
    </row>
    <row r="1322" spans="1:4" ht="24.95" customHeight="1" x14ac:dyDescent="0.15">
      <c r="A1322"/>
      <c r="B1322" s="16"/>
      <c r="C1322" s="16"/>
      <c r="D1322" s="16"/>
    </row>
    <row r="1323" spans="1:4" ht="24.95" customHeight="1" x14ac:dyDescent="0.15">
      <c r="A1323"/>
      <c r="B1323" s="16"/>
      <c r="C1323" s="16"/>
      <c r="D1323" s="16"/>
    </row>
    <row r="1324" spans="1:4" ht="24.95" customHeight="1" x14ac:dyDescent="0.15">
      <c r="A1324"/>
      <c r="B1324" s="16"/>
      <c r="C1324" s="16"/>
      <c r="D1324" s="16"/>
    </row>
    <row r="1325" spans="1:4" ht="24.95" customHeight="1" x14ac:dyDescent="0.15">
      <c r="A1325"/>
      <c r="B1325" s="16"/>
      <c r="C1325" s="16"/>
      <c r="D1325" s="16"/>
    </row>
    <row r="1326" spans="1:4" ht="24.95" customHeight="1" x14ac:dyDescent="0.15">
      <c r="A1326"/>
      <c r="B1326" s="16"/>
      <c r="C1326" s="16"/>
      <c r="D1326" s="16"/>
    </row>
    <row r="1327" spans="1:4" ht="24.95" customHeight="1" x14ac:dyDescent="0.15">
      <c r="A1327"/>
      <c r="B1327" s="16"/>
      <c r="C1327" s="16"/>
      <c r="D1327" s="16"/>
    </row>
    <row r="1328" spans="1:4" ht="24.95" customHeight="1" x14ac:dyDescent="0.15">
      <c r="A1328"/>
      <c r="B1328" s="16"/>
      <c r="C1328" s="16"/>
      <c r="D1328" s="16"/>
    </row>
    <row r="1329" spans="1:4" ht="24.95" customHeight="1" x14ac:dyDescent="0.15">
      <c r="A1329"/>
      <c r="B1329" s="16"/>
      <c r="C1329" s="16"/>
      <c r="D1329" s="16"/>
    </row>
    <row r="1330" spans="1:4" ht="24.95" customHeight="1" x14ac:dyDescent="0.15">
      <c r="A1330"/>
      <c r="B1330" s="16"/>
      <c r="C1330" s="16"/>
      <c r="D1330" s="16"/>
    </row>
    <row r="1331" spans="1:4" ht="24.95" customHeight="1" x14ac:dyDescent="0.15">
      <c r="A1331"/>
      <c r="B1331" s="16"/>
      <c r="C1331" s="16"/>
      <c r="D1331" s="16"/>
    </row>
    <row r="1332" spans="1:4" ht="24.95" customHeight="1" x14ac:dyDescent="0.15">
      <c r="A1332"/>
      <c r="B1332" s="16"/>
      <c r="C1332" s="16"/>
      <c r="D1332" s="16"/>
    </row>
    <row r="1333" spans="1:4" ht="24.95" customHeight="1" x14ac:dyDescent="0.15">
      <c r="A1333"/>
      <c r="B1333" s="16"/>
      <c r="C1333" s="16"/>
      <c r="D1333" s="16"/>
    </row>
    <row r="1334" spans="1:4" ht="24.95" customHeight="1" x14ac:dyDescent="0.15">
      <c r="A1334"/>
      <c r="B1334" s="16"/>
      <c r="C1334" s="16"/>
      <c r="D1334" s="16"/>
    </row>
    <row r="1335" spans="1:4" ht="24.95" customHeight="1" x14ac:dyDescent="0.15">
      <c r="A1335"/>
      <c r="B1335" s="16"/>
      <c r="C1335" s="16"/>
      <c r="D1335" s="16"/>
    </row>
    <row r="1336" spans="1:4" ht="24.95" customHeight="1" x14ac:dyDescent="0.15">
      <c r="A1336"/>
      <c r="B1336" s="16"/>
      <c r="C1336" s="16"/>
      <c r="D1336" s="16"/>
    </row>
    <row r="1337" spans="1:4" ht="24.95" customHeight="1" x14ac:dyDescent="0.15">
      <c r="A1337"/>
      <c r="B1337" s="16"/>
      <c r="C1337" s="16"/>
      <c r="D1337" s="16"/>
    </row>
    <row r="1338" spans="1:4" ht="24.95" customHeight="1" x14ac:dyDescent="0.15">
      <c r="A1338"/>
      <c r="B1338" s="16"/>
      <c r="C1338" s="16"/>
      <c r="D1338" s="16"/>
    </row>
    <row r="1339" spans="1:4" ht="24.95" customHeight="1" x14ac:dyDescent="0.15">
      <c r="A1339"/>
      <c r="B1339" s="16"/>
      <c r="C1339" s="16"/>
      <c r="D1339" s="16"/>
    </row>
    <row r="1340" spans="1:4" ht="24.95" customHeight="1" x14ac:dyDescent="0.15">
      <c r="A1340"/>
      <c r="B1340" s="16"/>
      <c r="C1340" s="16"/>
      <c r="D1340" s="16"/>
    </row>
    <row r="1341" spans="1:4" ht="24.95" customHeight="1" x14ac:dyDescent="0.15">
      <c r="A1341"/>
      <c r="B1341" s="16"/>
      <c r="C1341" s="16"/>
      <c r="D1341" s="16"/>
    </row>
    <row r="1342" spans="1:4" ht="24.95" customHeight="1" x14ac:dyDescent="0.15">
      <c r="A1342"/>
      <c r="B1342" s="16"/>
      <c r="C1342" s="16"/>
      <c r="D1342" s="16"/>
    </row>
    <row r="1343" spans="1:4" ht="24.95" customHeight="1" x14ac:dyDescent="0.15">
      <c r="A1343"/>
      <c r="B1343" s="16"/>
      <c r="C1343" s="16"/>
      <c r="D1343" s="16"/>
    </row>
    <row r="1344" spans="1:4" ht="24.95" customHeight="1" x14ac:dyDescent="0.15">
      <c r="A1344"/>
      <c r="B1344" s="16"/>
      <c r="C1344" s="16"/>
      <c r="D1344" s="16"/>
    </row>
    <row r="1345" spans="1:4" ht="24.95" customHeight="1" x14ac:dyDescent="0.15">
      <c r="A1345"/>
      <c r="B1345" s="16"/>
      <c r="C1345" s="16"/>
      <c r="D1345" s="16"/>
    </row>
    <row r="1346" spans="1:4" ht="24.95" customHeight="1" x14ac:dyDescent="0.15">
      <c r="A1346"/>
      <c r="B1346" s="16"/>
      <c r="C1346" s="16"/>
      <c r="D1346" s="16"/>
    </row>
    <row r="1347" spans="1:4" ht="24.95" customHeight="1" x14ac:dyDescent="0.15">
      <c r="A1347"/>
      <c r="B1347" s="16"/>
      <c r="C1347" s="16"/>
      <c r="D1347" s="16"/>
    </row>
    <row r="1348" spans="1:4" ht="24.95" customHeight="1" x14ac:dyDescent="0.15">
      <c r="A1348"/>
      <c r="B1348" s="16"/>
      <c r="C1348" s="16"/>
      <c r="D1348" s="16"/>
    </row>
    <row r="1349" spans="1:4" ht="24.95" customHeight="1" x14ac:dyDescent="0.15">
      <c r="A1349"/>
      <c r="B1349" s="16"/>
      <c r="C1349" s="16"/>
      <c r="D1349" s="16"/>
    </row>
    <row r="1350" spans="1:4" ht="24.95" customHeight="1" x14ac:dyDescent="0.15">
      <c r="A1350"/>
      <c r="B1350" s="16"/>
      <c r="C1350" s="16"/>
      <c r="D1350" s="16"/>
    </row>
    <row r="1351" spans="1:4" ht="24.95" customHeight="1" x14ac:dyDescent="0.15">
      <c r="A1351"/>
      <c r="B1351" s="16"/>
      <c r="C1351" s="16"/>
      <c r="D1351" s="16"/>
    </row>
    <row r="1352" spans="1:4" ht="24.95" customHeight="1" x14ac:dyDescent="0.15">
      <c r="A1352"/>
      <c r="B1352" s="16"/>
      <c r="C1352" s="16"/>
      <c r="D1352" s="16"/>
    </row>
    <row r="1353" spans="1:4" ht="24.95" customHeight="1" x14ac:dyDescent="0.15">
      <c r="A1353"/>
      <c r="B1353" s="16"/>
      <c r="C1353" s="16"/>
      <c r="D1353" s="16"/>
    </row>
    <row r="1354" spans="1:4" ht="24.95" customHeight="1" x14ac:dyDescent="0.15">
      <c r="A1354"/>
      <c r="B1354" s="16"/>
      <c r="C1354" s="16"/>
      <c r="D1354" s="16"/>
    </row>
  </sheetData>
  <mergeCells count="2">
    <mergeCell ref="A1:D1"/>
    <mergeCell ref="A2:D2"/>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D20"/>
  <sheetViews>
    <sheetView zoomScaleNormal="100" topLeftCell="A1" workbookViewId="0">
      <selection activeCell="G14" activeCellId="0" sqref="G14"/>
    </sheetView>
  </sheetViews>
  <sheetFormatPr defaultRowHeight="13.5" defaultColWidth="9.000137329101562" x14ac:dyDescent="0.15"/>
  <cols>
    <col min="1" max="1" width="35.875" customWidth="1" style="16"/>
    <col min="2" max="2" width="12.5" customWidth="1" style="16"/>
    <col min="3" max="3" width="35.875" customWidth="1" style="16"/>
    <col min="4" max="4" width="12.5" customWidth="1" style="16"/>
  </cols>
  <sheetData>
    <row r="1" spans="1:4" ht="24.95" customHeight="1" x14ac:dyDescent="0.15">
      <c r="A1" s="220" t="s">
        <v>3544</v>
      </c>
      <c r="B1" s="220"/>
      <c r="C1" s="220"/>
      <c r="D1" s="220"/>
    </row>
    <row r="2" spans="1:4" ht="24.95" customHeight="1" x14ac:dyDescent="0.15">
      <c r="A2" s="221" t="s">
        <v>1410</v>
      </c>
      <c r="B2" s="221"/>
      <c r="C2" s="221"/>
      <c r="D2" s="221"/>
    </row>
    <row r="3" spans="1:4" s="1" customFormat="1" ht="24.95" customHeight="1" x14ac:dyDescent="0.15">
      <c r="A3" s="12" t="s">
        <v>3527</v>
      </c>
      <c r="B3" s="12" t="s">
        <v>5</v>
      </c>
      <c r="C3" s="12" t="s">
        <v>3527</v>
      </c>
      <c r="D3" s="12" t="s">
        <v>5</v>
      </c>
    </row>
    <row r="4" spans="1:4" s="1" customFormat="1" ht="24.95" customHeight="1" x14ac:dyDescent="0.15">
      <c r="A4" s="15" t="s">
        <v>3305</v>
      </c>
      <c r="B4" s="23">
        <v>106934</v>
      </c>
      <c r="C4" s="15" t="s">
        <v>3525</v>
      </c>
      <c r="D4" s="23">
        <v>131578</v>
      </c>
    </row>
    <row r="5" spans="1:4" s="1" customFormat="1" ht="24.95" customHeight="1" x14ac:dyDescent="0.15">
      <c r="A5" s="15" t="s">
        <v>3528</v>
      </c>
      <c r="B5" s="23">
        <v>3813</v>
      </c>
      <c r="C5" s="15" t="s">
        <v>3529</v>
      </c>
      <c r="D5" s="23">
        <v>1820</v>
      </c>
    </row>
    <row r="6" spans="1:4" s="1" customFormat="1" ht="24.95" customHeight="1" x14ac:dyDescent="0.15">
      <c r="A6" s="15" t="s">
        <v>3530</v>
      </c>
      <c r="B6" s="23"/>
      <c r="C6" s="15" t="s">
        <v>3531</v>
      </c>
      <c r="D6" s="23"/>
    </row>
    <row r="7" spans="1:4" s="1" customFormat="1" ht="24.95" customHeight="1" x14ac:dyDescent="0.15">
      <c r="A7" s="15" t="s">
        <v>3532</v>
      </c>
      <c r="B7" s="23">
        <v>21662</v>
      </c>
      <c r="C7" s="15"/>
      <c r="D7" s="23"/>
    </row>
    <row r="8" spans="1:4" s="1" customFormat="1" ht="24.95" customHeight="1" x14ac:dyDescent="0.15">
      <c r="A8" s="15" t="s">
        <v>3533</v>
      </c>
      <c r="B8" s="23"/>
      <c r="C8" s="15" t="s">
        <v>3534</v>
      </c>
      <c r="D8" s="23">
        <v>31000</v>
      </c>
    </row>
    <row r="9" spans="1:4" s="1" customFormat="1" ht="24.95" customHeight="1" x14ac:dyDescent="0.15">
      <c r="A9" s="15" t="s">
        <v>3535</v>
      </c>
      <c r="B9" s="23"/>
      <c r="C9" s="15"/>
      <c r="D9" s="23"/>
    </row>
    <row r="10" spans="1:4" s="1" customFormat="1" ht="24.95" customHeight="1" x14ac:dyDescent="0.15">
      <c r="A10" s="15" t="s">
        <v>3536</v>
      </c>
      <c r="B10" s="23"/>
      <c r="C10" s="15"/>
      <c r="D10" s="23"/>
    </row>
    <row r="11" spans="1:4" s="1" customFormat="1" ht="24.95" customHeight="1" x14ac:dyDescent="0.15">
      <c r="A11" s="15" t="s">
        <v>1522</v>
      </c>
      <c r="B11" s="15"/>
      <c r="C11" s="15" t="s">
        <v>1523</v>
      </c>
      <c r="D11" s="23">
        <v>5990</v>
      </c>
    </row>
    <row r="12" spans="1:4" s="1" customFormat="1" ht="24.95" customHeight="1" x14ac:dyDescent="0.15">
      <c r="A12" s="15"/>
      <c r="B12" s="15"/>
      <c r="C12" s="15" t="s">
        <v>3545</v>
      </c>
      <c r="D12" s="23">
        <v>5990</v>
      </c>
    </row>
    <row r="13" spans="1:4" s="1" customFormat="1" ht="24.95" customHeight="1" x14ac:dyDescent="0.15">
      <c r="A13" s="15" t="s">
        <v>1535</v>
      </c>
      <c r="B13" s="23">
        <v>136888</v>
      </c>
      <c r="C13" s="15" t="s">
        <v>1536</v>
      </c>
      <c r="D13" s="23">
        <v>92236</v>
      </c>
    </row>
    <row r="14" spans="1:4" s="1" customFormat="1" ht="24.95" customHeight="1" x14ac:dyDescent="0.15">
      <c r="A14" s="15" t="s">
        <v>3538</v>
      </c>
      <c r="B14" s="23">
        <v>136888</v>
      </c>
      <c r="C14" s="15" t="s">
        <v>3539</v>
      </c>
      <c r="D14" s="23">
        <v>6673</v>
      </c>
    </row>
    <row r="15" spans="1:4" s="1" customFormat="1" ht="24.95" customHeight="1" x14ac:dyDescent="0.15">
      <c r="A15" s="12" t="s">
        <v>3540</v>
      </c>
      <c r="B15" s="23">
        <f>B13+B7+B4+B8+B5</f>
        <v>269297</v>
      </c>
      <c r="C15" s="12" t="s">
        <v>3541</v>
      </c>
      <c r="D15" s="23">
        <f>D14+D13+D11+D8+D5+D4</f>
        <v>269297</v>
      </c>
    </row>
    <row r="16" spans="1:4" s="1" customFormat="1" ht="24.95" customHeight="1" x14ac:dyDescent="0.15">
      <c r="A16" s="16"/>
      <c r="B16" s="16"/>
      <c r="C16" s="16"/>
      <c r="D16" s="16"/>
    </row>
    <row r="17" spans="1:4" s="1" customFormat="1" ht="24.95" customHeight="1" x14ac:dyDescent="0.15">
      <c r="A17" s="16"/>
      <c r="B17" s="16"/>
      <c r="C17" s="16"/>
      <c r="D17" s="16"/>
    </row>
    <row r="18" spans="1:4" s="1" customFormat="1" ht="24.95" customHeight="1" x14ac:dyDescent="0.15">
      <c r="A18" s="16"/>
      <c r="B18" s="16"/>
      <c r="C18" s="16"/>
      <c r="D18" s="16"/>
    </row>
    <row r="19" spans="1:4" s="1" customFormat="1" ht="24.95" customHeight="1" x14ac:dyDescent="0.15">
      <c r="A19" s="16"/>
      <c r="B19" s="16"/>
      <c r="C19" s="16"/>
      <c r="D19" s="16"/>
    </row>
    <row r="20" spans="1:4" s="1" customFormat="1" ht="24.95" customHeight="1" x14ac:dyDescent="0.15">
      <c r="A20" s="16"/>
      <c r="B20" s="16"/>
      <c r="C20" s="16"/>
      <c r="D20" s="16"/>
    </row>
  </sheetData>
  <mergeCells count="2">
    <mergeCell ref="A1:D1"/>
    <mergeCell ref="A2:D2"/>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246"/>
  <sheetViews>
    <sheetView showZeros="0" zoomScale="85" zoomScaleNormal="85" topLeftCell="A159" workbookViewId="0">
      <selection activeCell="A247" activeCellId="0" sqref="A247"/>
    </sheetView>
  </sheetViews>
  <sheetFormatPr defaultRowHeight="24.95" customHeight="1" defaultColWidth="9.000137329101562" x14ac:dyDescent="0.15"/>
  <cols>
    <col min="1" max="1" width="58.375" customWidth="1" style="17"/>
    <col min="2" max="2" width="12.375" customWidth="1" style="17"/>
    <col min="3" max="4" width="12.375" customWidth="1" style="30"/>
    <col min="5" max="5" width="12.375" customWidth="1" style="17"/>
    <col min="6" max="6" width="29.625" customWidth="1" style="17"/>
    <col min="7" max="16384" width="9.0" style="17"/>
  </cols>
  <sheetData>
    <row r="1" spans="1:4" ht="24.95" customHeight="1" x14ac:dyDescent="0.15">
      <c r="A1" s="218" t="s">
        <v>3543</v>
      </c>
      <c r="B1" s="218"/>
      <c r="C1" s="218"/>
      <c r="D1" s="218"/>
    </row>
    <row r="2" spans="1:4" s="18" customFormat="1" ht="24.95" customHeight="1" x14ac:dyDescent="0.15">
      <c r="C2" s="26"/>
      <c r="D2" s="26" t="s">
        <v>1</v>
      </c>
    </row>
    <row r="3" spans="1:5" s="42" customFormat="1" ht="24.95" customHeight="1" x14ac:dyDescent="0.15">
      <c r="A3" s="27" t="s">
        <v>3307</v>
      </c>
      <c r="B3" s="27" t="s">
        <v>3</v>
      </c>
      <c r="C3" s="28" t="s">
        <v>4</v>
      </c>
      <c r="D3" s="28" t="s">
        <v>5</v>
      </c>
      <c r="E3" s="28" t="s">
        <v>6</v>
      </c>
    </row>
    <row r="4" spans="1:5" ht="24.95" customHeight="1" x14ac:dyDescent="0.15">
      <c r="A4" s="81" t="s">
        <v>482</v>
      </c>
      <c r="B4" s="82">
        <v>0</v>
      </c>
      <c r="C4" s="82">
        <v>0</v>
      </c>
      <c r="D4" s="82">
        <v>0</v>
      </c>
      <c r="E4" s="40"/>
    </row>
    <row r="5" spans="1:5" ht="24.95" customHeight="1" x14ac:dyDescent="0.15">
      <c r="A5" s="81" t="s">
        <v>3308</v>
      </c>
      <c r="B5" s="82">
        <v>0</v>
      </c>
      <c r="C5" s="82">
        <v>0</v>
      </c>
      <c r="D5" s="82">
        <v>0</v>
      </c>
      <c r="E5" s="40"/>
    </row>
    <row r="6" spans="1:5" ht="24.95" customHeight="1" x14ac:dyDescent="0.15">
      <c r="A6" s="83" t="s">
        <v>3309</v>
      </c>
      <c r="B6" s="82"/>
      <c r="C6" s="82">
        <v>0</v>
      </c>
      <c r="D6" s="82">
        <v>0</v>
      </c>
      <c r="E6" s="40"/>
    </row>
    <row r="7" spans="1:5" ht="24.95" customHeight="1" x14ac:dyDescent="0.15">
      <c r="A7" s="83" t="s">
        <v>3310</v>
      </c>
      <c r="B7" s="82"/>
      <c r="C7" s="82">
        <v>0</v>
      </c>
      <c r="D7" s="82">
        <v>0</v>
      </c>
      <c r="E7" s="40"/>
    </row>
    <row r="8" spans="1:5" ht="24.95" customHeight="1" x14ac:dyDescent="0.15">
      <c r="A8" s="83" t="s">
        <v>3311</v>
      </c>
      <c r="B8" s="82"/>
      <c r="C8" s="82">
        <v>0</v>
      </c>
      <c r="D8" s="82">
        <v>0</v>
      </c>
      <c r="E8" s="40"/>
    </row>
    <row r="9" spans="1:5" ht="24.95" customHeight="1" x14ac:dyDescent="0.15">
      <c r="A9" s="83" t="s">
        <v>3312</v>
      </c>
      <c r="B9" s="82"/>
      <c r="C9" s="82">
        <v>0</v>
      </c>
      <c r="D9" s="82">
        <v>0</v>
      </c>
      <c r="E9" s="40"/>
    </row>
    <row r="10" spans="1:5" ht="24.95" customHeight="1" x14ac:dyDescent="0.15">
      <c r="A10" s="83" t="s">
        <v>3313</v>
      </c>
      <c r="B10" s="82"/>
      <c r="C10" s="82">
        <v>0</v>
      </c>
      <c r="D10" s="82">
        <v>0</v>
      </c>
      <c r="E10" s="40"/>
    </row>
    <row r="11" spans="1:5" ht="24.95" customHeight="1" x14ac:dyDescent="0.15">
      <c r="A11" s="83" t="s">
        <v>3314</v>
      </c>
      <c r="B11" s="82"/>
      <c r="C11" s="82">
        <v>0</v>
      </c>
      <c r="D11" s="82">
        <v>0</v>
      </c>
      <c r="E11" s="40"/>
    </row>
    <row r="12" spans="1:5" ht="24.95" customHeight="1" x14ac:dyDescent="0.15">
      <c r="A12" s="81" t="s">
        <v>538</v>
      </c>
      <c r="B12" s="82">
        <v>0</v>
      </c>
      <c r="C12" s="82">
        <v>0</v>
      </c>
      <c r="D12" s="82">
        <v>0</v>
      </c>
      <c r="E12" s="40"/>
    </row>
    <row r="13" spans="1:5" ht="24.95" customHeight="1" x14ac:dyDescent="0.15">
      <c r="A13" s="81" t="s">
        <v>3315</v>
      </c>
      <c r="B13" s="82">
        <v>0</v>
      </c>
      <c r="C13" s="82">
        <v>0</v>
      </c>
      <c r="D13" s="82">
        <v>0</v>
      </c>
      <c r="E13" s="40"/>
    </row>
    <row r="14" spans="1:5" ht="24.95" customHeight="1" x14ac:dyDescent="0.15">
      <c r="A14" s="83" t="s">
        <v>3316</v>
      </c>
      <c r="B14" s="82"/>
      <c r="C14" s="82">
        <v>0</v>
      </c>
      <c r="D14" s="82">
        <v>0</v>
      </c>
      <c r="E14" s="40"/>
    </row>
    <row r="15" spans="1:5" ht="24.95" customHeight="1" x14ac:dyDescent="0.15">
      <c r="A15" s="83" t="s">
        <v>3317</v>
      </c>
      <c r="B15" s="82"/>
      <c r="C15" s="82">
        <v>0</v>
      </c>
      <c r="D15" s="82">
        <v>0</v>
      </c>
      <c r="E15" s="40"/>
    </row>
    <row r="16" spans="1:5" ht="24.95" customHeight="1" x14ac:dyDescent="0.15">
      <c r="A16" s="83" t="s">
        <v>3318</v>
      </c>
      <c r="B16" s="82"/>
      <c r="C16" s="82">
        <v>0</v>
      </c>
      <c r="D16" s="82">
        <v>0</v>
      </c>
      <c r="E16" s="40"/>
    </row>
    <row r="17" spans="1:5" ht="24.95" customHeight="1" x14ac:dyDescent="0.15">
      <c r="A17" s="83" t="s">
        <v>3319</v>
      </c>
      <c r="B17" s="82"/>
      <c r="C17" s="82">
        <v>0</v>
      </c>
      <c r="D17" s="82">
        <v>0</v>
      </c>
      <c r="E17" s="40"/>
    </row>
    <row r="18" spans="1:5" ht="24.95" customHeight="1" x14ac:dyDescent="0.15">
      <c r="A18" s="81" t="s">
        <v>3320</v>
      </c>
      <c r="B18" s="82">
        <v>0</v>
      </c>
      <c r="C18" s="82">
        <v>0</v>
      </c>
      <c r="D18" s="82">
        <v>0</v>
      </c>
      <c r="E18" s="40"/>
    </row>
    <row r="19" spans="1:5" ht="24.95" customHeight="1" x14ac:dyDescent="0.15">
      <c r="A19" s="83" t="s">
        <v>3321</v>
      </c>
      <c r="B19" s="82"/>
      <c r="C19" s="82">
        <v>0</v>
      </c>
      <c r="D19" s="82">
        <v>0</v>
      </c>
      <c r="E19" s="40"/>
    </row>
    <row r="20" spans="1:5" ht="24.95" customHeight="1" x14ac:dyDescent="0.15">
      <c r="A20" s="83" t="s">
        <v>3322</v>
      </c>
      <c r="B20" s="82"/>
      <c r="C20" s="82">
        <v>0</v>
      </c>
      <c r="D20" s="82">
        <v>0</v>
      </c>
      <c r="E20" s="40"/>
    </row>
    <row r="21" spans="1:5" ht="24.95" customHeight="1" x14ac:dyDescent="0.15">
      <c r="A21" s="83" t="s">
        <v>3323</v>
      </c>
      <c r="B21" s="82"/>
      <c r="C21" s="82">
        <v>0</v>
      </c>
      <c r="D21" s="82">
        <v>0</v>
      </c>
      <c r="E21" s="40"/>
    </row>
    <row r="22" spans="1:5" ht="24.95" customHeight="1" x14ac:dyDescent="0.15">
      <c r="A22" s="83" t="s">
        <v>3324</v>
      </c>
      <c r="B22" s="82"/>
      <c r="C22" s="82">
        <v>0</v>
      </c>
      <c r="D22" s="82">
        <v>0</v>
      </c>
      <c r="E22" s="40"/>
    </row>
    <row r="23" spans="1:5" ht="24.95" customHeight="1" x14ac:dyDescent="0.15">
      <c r="A23" s="83" t="s">
        <v>3325</v>
      </c>
      <c r="B23" s="82"/>
      <c r="C23" s="82">
        <v>0</v>
      </c>
      <c r="D23" s="82">
        <v>0</v>
      </c>
      <c r="E23" s="40"/>
    </row>
    <row r="24" spans="1:5" ht="24.95" customHeight="1" x14ac:dyDescent="0.15">
      <c r="A24" s="81" t="s">
        <v>3326</v>
      </c>
      <c r="B24" s="82">
        <v>0</v>
      </c>
      <c r="C24" s="82">
        <v>0</v>
      </c>
      <c r="D24" s="82">
        <v>0</v>
      </c>
      <c r="E24" s="40"/>
    </row>
    <row r="25" spans="1:5" ht="24.95" customHeight="1" x14ac:dyDescent="0.15">
      <c r="A25" s="83" t="s">
        <v>3327</v>
      </c>
      <c r="B25" s="82"/>
      <c r="C25" s="82">
        <v>0</v>
      </c>
      <c r="D25" s="82">
        <v>0</v>
      </c>
      <c r="E25" s="40"/>
    </row>
    <row r="26" spans="1:5" ht="24.95" customHeight="1" x14ac:dyDescent="0.15">
      <c r="A26" s="83" t="s">
        <v>3328</v>
      </c>
      <c r="B26" s="82"/>
      <c r="C26" s="82">
        <v>0</v>
      </c>
      <c r="D26" s="82">
        <v>0</v>
      </c>
      <c r="E26" s="40"/>
    </row>
    <row r="27" spans="1:5" ht="24.95" customHeight="1" x14ac:dyDescent="0.15">
      <c r="A27" s="81" t="s">
        <v>594</v>
      </c>
      <c r="B27" s="82">
        <v>0</v>
      </c>
      <c r="C27" s="82">
        <v>0</v>
      </c>
      <c r="D27" s="82">
        <v>0</v>
      </c>
      <c r="E27" s="40"/>
    </row>
    <row r="28" spans="1:5" ht="24.95" customHeight="1" x14ac:dyDescent="0.15">
      <c r="A28" s="81" t="s">
        <v>3329</v>
      </c>
      <c r="B28" s="82">
        <v>0</v>
      </c>
      <c r="C28" s="82">
        <v>0</v>
      </c>
      <c r="D28" s="82">
        <v>0</v>
      </c>
      <c r="E28" s="40"/>
    </row>
    <row r="29" spans="1:5" ht="24.95" customHeight="1" x14ac:dyDescent="0.15">
      <c r="A29" s="83" t="s">
        <v>3330</v>
      </c>
      <c r="B29" s="82"/>
      <c r="C29" s="82">
        <v>0</v>
      </c>
      <c r="D29" s="82">
        <v>0</v>
      </c>
      <c r="E29" s="40"/>
    </row>
    <row r="30" spans="1:5" ht="24.95" customHeight="1" x14ac:dyDescent="0.15">
      <c r="A30" s="83" t="s">
        <v>3331</v>
      </c>
      <c r="B30" s="82"/>
      <c r="C30" s="82">
        <v>0</v>
      </c>
      <c r="D30" s="82">
        <v>0</v>
      </c>
      <c r="E30" s="40"/>
    </row>
    <row r="31" spans="1:5" ht="24.95" customHeight="1" x14ac:dyDescent="0.15">
      <c r="A31" s="83" t="s">
        <v>3332</v>
      </c>
      <c r="B31" s="82"/>
      <c r="C31" s="82">
        <v>0</v>
      </c>
      <c r="D31" s="82">
        <v>0</v>
      </c>
      <c r="E31" s="40"/>
    </row>
    <row r="32" spans="1:5" ht="24.95" customHeight="1" x14ac:dyDescent="0.15">
      <c r="A32" s="81" t="s">
        <v>3333</v>
      </c>
      <c r="B32" s="82">
        <v>0</v>
      </c>
      <c r="C32" s="82">
        <v>0</v>
      </c>
      <c r="D32" s="82">
        <v>0</v>
      </c>
      <c r="E32" s="40"/>
    </row>
    <row r="33" spans="1:5" ht="24.95" customHeight="1" x14ac:dyDescent="0.15">
      <c r="A33" s="83" t="s">
        <v>3330</v>
      </c>
      <c r="B33" s="82"/>
      <c r="C33" s="82">
        <v>0</v>
      </c>
      <c r="D33" s="82">
        <v>0</v>
      </c>
      <c r="E33" s="40"/>
    </row>
    <row r="34" spans="1:5" ht="24.95" customHeight="1" x14ac:dyDescent="0.15">
      <c r="A34" s="83" t="s">
        <v>3331</v>
      </c>
      <c r="B34" s="82"/>
      <c r="C34" s="82">
        <v>0</v>
      </c>
      <c r="D34" s="82">
        <v>0</v>
      </c>
      <c r="E34" s="40"/>
    </row>
    <row r="35" spans="1:5" ht="24.95" customHeight="1" x14ac:dyDescent="0.15">
      <c r="A35" s="83" t="s">
        <v>3334</v>
      </c>
      <c r="B35" s="82"/>
      <c r="C35" s="82">
        <v>0</v>
      </c>
      <c r="D35" s="82">
        <v>0</v>
      </c>
      <c r="E35" s="40"/>
    </row>
    <row r="36" spans="1:5" ht="24.95" customHeight="1" x14ac:dyDescent="0.15">
      <c r="A36" s="81" t="s">
        <v>3335</v>
      </c>
      <c r="B36" s="82">
        <v>0</v>
      </c>
      <c r="C36" s="82">
        <v>0</v>
      </c>
      <c r="D36" s="82">
        <v>0</v>
      </c>
      <c r="E36" s="40"/>
    </row>
    <row r="37" spans="1:5" ht="24.95" customHeight="1" x14ac:dyDescent="0.15">
      <c r="A37" s="83" t="s">
        <v>3331</v>
      </c>
      <c r="B37" s="82"/>
      <c r="C37" s="82">
        <v>0</v>
      </c>
      <c r="D37" s="82">
        <v>0</v>
      </c>
      <c r="E37" s="40"/>
    </row>
    <row r="38" spans="1:5" ht="24.95" customHeight="1" x14ac:dyDescent="0.15">
      <c r="A38" s="83" t="s">
        <v>3336</v>
      </c>
      <c r="B38" s="82"/>
      <c r="C38" s="82">
        <v>0</v>
      </c>
      <c r="D38" s="82">
        <v>0</v>
      </c>
      <c r="E38" s="40"/>
    </row>
    <row r="39" spans="1:5" ht="24.95" customHeight="1" x14ac:dyDescent="0.15">
      <c r="A39" s="81" t="s">
        <v>783</v>
      </c>
      <c r="B39" s="82">
        <v>0</v>
      </c>
      <c r="C39" s="82">
        <v>0</v>
      </c>
      <c r="D39" s="82">
        <v>0</v>
      </c>
      <c r="E39" s="40"/>
    </row>
    <row r="40" spans="1:5" ht="24.95" customHeight="1" x14ac:dyDescent="0.15">
      <c r="A40" s="81" t="s">
        <v>3337</v>
      </c>
      <c r="B40" s="82">
        <v>0</v>
      </c>
      <c r="C40" s="82">
        <v>0</v>
      </c>
      <c r="D40" s="82">
        <v>0</v>
      </c>
      <c r="E40" s="40"/>
    </row>
    <row r="41" spans="1:5" ht="24.95" customHeight="1" x14ac:dyDescent="0.15">
      <c r="A41" s="83" t="s">
        <v>3338</v>
      </c>
      <c r="B41" s="82"/>
      <c r="C41" s="82">
        <v>0</v>
      </c>
      <c r="D41" s="82">
        <v>0</v>
      </c>
      <c r="E41" s="40"/>
    </row>
    <row r="42" spans="1:5" ht="24.95" customHeight="1" x14ac:dyDescent="0.15">
      <c r="A42" s="83" t="s">
        <v>3339</v>
      </c>
      <c r="B42" s="82"/>
      <c r="C42" s="82">
        <v>0</v>
      </c>
      <c r="D42" s="82">
        <v>0</v>
      </c>
      <c r="E42" s="40"/>
    </row>
    <row r="43" spans="1:5" ht="24.95" customHeight="1" x14ac:dyDescent="0.15">
      <c r="A43" s="83" t="s">
        <v>3340</v>
      </c>
      <c r="B43" s="82"/>
      <c r="C43" s="82">
        <v>0</v>
      </c>
      <c r="D43" s="82">
        <v>0</v>
      </c>
      <c r="E43" s="40"/>
    </row>
    <row r="44" spans="1:5" ht="24.95" customHeight="1" x14ac:dyDescent="0.15">
      <c r="A44" s="83" t="s">
        <v>3341</v>
      </c>
      <c r="B44" s="82"/>
      <c r="C44" s="82">
        <v>0</v>
      </c>
      <c r="D44" s="82">
        <v>0</v>
      </c>
      <c r="E44" s="40"/>
    </row>
    <row r="45" spans="1:5" ht="24.95" customHeight="1" x14ac:dyDescent="0.15">
      <c r="A45" s="81" t="s">
        <v>3342</v>
      </c>
      <c r="B45" s="82">
        <v>0</v>
      </c>
      <c r="C45" s="82">
        <v>0</v>
      </c>
      <c r="D45" s="82">
        <v>0</v>
      </c>
      <c r="E45" s="40"/>
    </row>
    <row r="46" spans="1:5" ht="24.95" customHeight="1" x14ac:dyDescent="0.15">
      <c r="A46" s="83" t="s">
        <v>3343</v>
      </c>
      <c r="B46" s="82"/>
      <c r="C46" s="82">
        <v>0</v>
      </c>
      <c r="D46" s="82">
        <v>0</v>
      </c>
      <c r="E46" s="40"/>
    </row>
    <row r="47" spans="1:5" ht="24.95" customHeight="1" x14ac:dyDescent="0.15">
      <c r="A47" s="83" t="s">
        <v>3344</v>
      </c>
      <c r="B47" s="82"/>
      <c r="C47" s="82">
        <v>0</v>
      </c>
      <c r="D47" s="82">
        <v>0</v>
      </c>
      <c r="E47" s="40"/>
    </row>
    <row r="48" spans="1:5" ht="24.95" customHeight="1" x14ac:dyDescent="0.15">
      <c r="A48" s="83" t="s">
        <v>3345</v>
      </c>
      <c r="B48" s="82"/>
      <c r="C48" s="82">
        <v>0</v>
      </c>
      <c r="D48" s="82">
        <v>0</v>
      </c>
      <c r="E48" s="40"/>
    </row>
    <row r="49" spans="1:5" ht="24.95" customHeight="1" x14ac:dyDescent="0.15">
      <c r="A49" s="83" t="s">
        <v>3346</v>
      </c>
      <c r="B49" s="82"/>
      <c r="C49" s="82">
        <v>0</v>
      </c>
      <c r="D49" s="82">
        <v>0</v>
      </c>
      <c r="E49" s="40"/>
    </row>
    <row r="50" spans="1:5" ht="24.95" customHeight="1" x14ac:dyDescent="0.15">
      <c r="A50" s="81" t="s">
        <v>862</v>
      </c>
      <c r="B50" s="82">
        <v>160498</v>
      </c>
      <c r="C50" s="82">
        <v>126091</v>
      </c>
      <c r="D50" s="82">
        <v>122447</v>
      </c>
      <c r="E50" s="96">
        <f>D50/C50*100</f>
        <v>97.11002371303266</v>
      </c>
    </row>
    <row r="51" spans="1:5" ht="24.95" customHeight="1" x14ac:dyDescent="0.15">
      <c r="A51" s="81" t="s">
        <v>3347</v>
      </c>
      <c r="B51" s="82">
        <v>140998</v>
      </c>
      <c r="C51" s="82">
        <v>110893</v>
      </c>
      <c r="D51" s="82">
        <v>108350</v>
      </c>
      <c r="E51" s="96">
        <f>D51/C51*100</f>
        <v>97.70679844534823</v>
      </c>
    </row>
    <row r="52" spans="1:5" ht="24.95" customHeight="1" x14ac:dyDescent="0.15">
      <c r="A52" s="83" t="s">
        <v>3348</v>
      </c>
      <c r="B52" s="82"/>
      <c r="C52" s="82">
        <v>0</v>
      </c>
      <c r="D52" s="82">
        <v>0</v>
      </c>
      <c r="E52" s="40"/>
    </row>
    <row r="53" spans="1:5" ht="24.95" customHeight="1" x14ac:dyDescent="0.15">
      <c r="A53" s="83" t="s">
        <v>3349</v>
      </c>
      <c r="B53" s="82">
        <v>140998</v>
      </c>
      <c r="C53" s="82">
        <v>90963</v>
      </c>
      <c r="D53" s="82">
        <v>88420</v>
      </c>
      <c r="E53" s="96">
        <f>D53/C53*100</f>
        <v>97.20435781581523</v>
      </c>
    </row>
    <row r="54" spans="1:5" ht="24.95" customHeight="1" x14ac:dyDescent="0.15">
      <c r="A54" s="83" t="s">
        <v>3350</v>
      </c>
      <c r="B54" s="82"/>
      <c r="C54" s="82">
        <v>0</v>
      </c>
      <c r="D54" s="82">
        <v>0</v>
      </c>
      <c r="E54" s="40"/>
    </row>
    <row r="55" spans="1:5" ht="24.95" customHeight="1" x14ac:dyDescent="0.15">
      <c r="A55" s="83" t="s">
        <v>3351</v>
      </c>
      <c r="B55" s="82"/>
      <c r="C55" s="82">
        <v>0</v>
      </c>
      <c r="D55" s="82">
        <v>0</v>
      </c>
      <c r="E55" s="40"/>
    </row>
    <row r="56" spans="1:5" ht="24.95" customHeight="1" x14ac:dyDescent="0.15">
      <c r="A56" s="83" t="s">
        <v>3352</v>
      </c>
      <c r="B56" s="82"/>
      <c r="C56" s="82">
        <v>0</v>
      </c>
      <c r="D56" s="82">
        <v>0</v>
      </c>
      <c r="E56" s="40"/>
    </row>
    <row r="57" spans="1:5" ht="24.95" customHeight="1" x14ac:dyDescent="0.15">
      <c r="A57" s="83" t="s">
        <v>3353</v>
      </c>
      <c r="B57" s="82"/>
      <c r="C57" s="82">
        <v>0</v>
      </c>
      <c r="D57" s="82">
        <v>0</v>
      </c>
      <c r="E57" s="40"/>
    </row>
    <row r="58" spans="1:5" ht="24.95" customHeight="1" x14ac:dyDescent="0.15">
      <c r="A58" s="83" t="s">
        <v>3354</v>
      </c>
      <c r="B58" s="82"/>
      <c r="C58" s="82">
        <v>0</v>
      </c>
      <c r="D58" s="82">
        <v>0</v>
      </c>
      <c r="E58" s="40"/>
    </row>
    <row r="59" spans="1:5" ht="24.95" customHeight="1" x14ac:dyDescent="0.15">
      <c r="A59" s="83" t="s">
        <v>3355</v>
      </c>
      <c r="B59" s="82"/>
      <c r="C59" s="82">
        <v>0</v>
      </c>
      <c r="D59" s="82">
        <v>0</v>
      </c>
      <c r="E59" s="40"/>
    </row>
    <row r="60" spans="1:5" ht="24.95" customHeight="1" x14ac:dyDescent="0.15">
      <c r="A60" s="83" t="s">
        <v>3356</v>
      </c>
      <c r="B60" s="82"/>
      <c r="C60" s="82">
        <v>4587</v>
      </c>
      <c r="D60" s="82">
        <v>4587</v>
      </c>
      <c r="E60" s="96">
        <f>D60/C60*100</f>
        <v>100</v>
      </c>
    </row>
    <row r="61" spans="1:5" ht="24.95" customHeight="1" x14ac:dyDescent="0.15">
      <c r="A61" s="83" t="s">
        <v>3357</v>
      </c>
      <c r="B61" s="82"/>
      <c r="C61" s="82">
        <v>0</v>
      </c>
      <c r="D61" s="82">
        <v>0</v>
      </c>
      <c r="E61" s="40"/>
    </row>
    <row r="62" spans="1:5" ht="24.95" customHeight="1" x14ac:dyDescent="0.15">
      <c r="A62" s="83" t="s">
        <v>3358</v>
      </c>
      <c r="B62" s="82"/>
      <c r="C62" s="82">
        <v>0</v>
      </c>
      <c r="D62" s="82">
        <v>0</v>
      </c>
      <c r="E62" s="40"/>
    </row>
    <row r="63" spans="1:5" ht="24.95" customHeight="1" x14ac:dyDescent="0.15">
      <c r="A63" s="83" t="s">
        <v>3359</v>
      </c>
      <c r="B63" s="82"/>
      <c r="C63" s="82">
        <v>15343</v>
      </c>
      <c r="D63" s="82">
        <v>15343</v>
      </c>
      <c r="E63" s="96">
        <f>D63/C63*100</f>
        <v>100</v>
      </c>
    </row>
    <row r="64" spans="1:5" ht="24.95" customHeight="1" x14ac:dyDescent="0.15">
      <c r="A64" s="81" t="s">
        <v>3360</v>
      </c>
      <c r="B64" s="82">
        <v>8900</v>
      </c>
      <c r="C64" s="82">
        <v>10159</v>
      </c>
      <c r="D64" s="82">
        <v>10159</v>
      </c>
      <c r="E64" s="96">
        <f>D64/C64*100</f>
        <v>100</v>
      </c>
    </row>
    <row r="65" spans="1:5" ht="24.95" customHeight="1" x14ac:dyDescent="0.15">
      <c r="A65" s="83" t="s">
        <v>3348</v>
      </c>
      <c r="B65" s="82"/>
      <c r="C65" s="82">
        <v>0</v>
      </c>
      <c r="D65" s="82">
        <v>0</v>
      </c>
      <c r="E65" s="40"/>
    </row>
    <row r="66" spans="1:5" ht="24.95" customHeight="1" x14ac:dyDescent="0.15">
      <c r="A66" s="83" t="s">
        <v>3349</v>
      </c>
      <c r="B66" s="82">
        <v>8900</v>
      </c>
      <c r="C66" s="82">
        <v>10159</v>
      </c>
      <c r="D66" s="82">
        <v>10159</v>
      </c>
      <c r="E66" s="96">
        <f>D66/C66*100</f>
        <v>100</v>
      </c>
    </row>
    <row r="67" spans="1:5" ht="24.95" customHeight="1" x14ac:dyDescent="0.15">
      <c r="A67" s="83" t="s">
        <v>3361</v>
      </c>
      <c r="B67" s="82"/>
      <c r="C67" s="82">
        <v>0</v>
      </c>
      <c r="D67" s="82">
        <v>0</v>
      </c>
      <c r="E67" s="40"/>
    </row>
    <row r="68" spans="1:5" ht="24.95" customHeight="1" x14ac:dyDescent="0.15">
      <c r="A68" s="81" t="s">
        <v>3362</v>
      </c>
      <c r="B68" s="82">
        <v>600</v>
      </c>
      <c r="C68" s="82">
        <v>705</v>
      </c>
      <c r="D68" s="82">
        <v>0</v>
      </c>
      <c r="E68" s="40"/>
    </row>
    <row r="69" spans="1:5" ht="24.95" customHeight="1" x14ac:dyDescent="0.15">
      <c r="A69" s="81" t="s">
        <v>3363</v>
      </c>
      <c r="B69" s="82">
        <v>6000</v>
      </c>
      <c r="C69" s="82">
        <v>1294</v>
      </c>
      <c r="D69" s="82">
        <v>898</v>
      </c>
      <c r="E69" s="96">
        <f>D69/C69*100</f>
        <v>69.39721792890263</v>
      </c>
    </row>
    <row r="70" spans="1:5" ht="24.95" customHeight="1" x14ac:dyDescent="0.15">
      <c r="A70" s="83" t="s">
        <v>3364</v>
      </c>
      <c r="B70" s="82"/>
      <c r="C70" s="82">
        <v>0</v>
      </c>
      <c r="D70" s="82">
        <v>0</v>
      </c>
      <c r="E70" s="40"/>
    </row>
    <row r="71" spans="1:5" ht="24.95" customHeight="1" x14ac:dyDescent="0.15">
      <c r="A71" s="83" t="s">
        <v>3365</v>
      </c>
      <c r="B71" s="82"/>
      <c r="C71" s="82">
        <v>0</v>
      </c>
      <c r="D71" s="82">
        <v>0</v>
      </c>
      <c r="E71" s="40"/>
    </row>
    <row r="72" spans="1:5" ht="24.95" customHeight="1" x14ac:dyDescent="0.15">
      <c r="A72" s="83" t="s">
        <v>3366</v>
      </c>
      <c r="B72" s="82"/>
      <c r="C72" s="82">
        <v>0</v>
      </c>
      <c r="D72" s="82">
        <v>0</v>
      </c>
      <c r="E72" s="40"/>
    </row>
    <row r="73" spans="1:5" ht="24.95" customHeight="1" x14ac:dyDescent="0.15">
      <c r="A73" s="83" t="s">
        <v>3367</v>
      </c>
      <c r="B73" s="82"/>
      <c r="C73" s="82">
        <v>0</v>
      </c>
      <c r="D73" s="82">
        <v>0</v>
      </c>
      <c r="E73" s="40"/>
    </row>
    <row r="74" spans="1:5" ht="24.95" customHeight="1" x14ac:dyDescent="0.15">
      <c r="A74" s="83" t="s">
        <v>3368</v>
      </c>
      <c r="B74" s="82">
        <v>6000</v>
      </c>
      <c r="C74" s="82">
        <v>1294</v>
      </c>
      <c r="D74" s="82">
        <v>898</v>
      </c>
      <c r="E74" s="96">
        <f>D74/C74*100</f>
        <v>69.39721792890263</v>
      </c>
    </row>
    <row r="75" spans="1:5" ht="24.95" customHeight="1" x14ac:dyDescent="0.15">
      <c r="A75" s="81" t="s">
        <v>3369</v>
      </c>
      <c r="B75" s="82">
        <v>4000</v>
      </c>
      <c r="C75" s="82">
        <v>3040</v>
      </c>
      <c r="D75" s="82">
        <v>3040</v>
      </c>
      <c r="E75" s="96">
        <f>D75/C75*100</f>
        <v>100</v>
      </c>
    </row>
    <row r="76" spans="1:5" ht="24.95" customHeight="1" x14ac:dyDescent="0.15">
      <c r="A76" s="83" t="s">
        <v>3370</v>
      </c>
      <c r="B76" s="82"/>
      <c r="C76" s="82">
        <v>0</v>
      </c>
      <c r="D76" s="82">
        <v>0</v>
      </c>
      <c r="E76" s="40"/>
    </row>
    <row r="77" spans="1:5" ht="24.95" customHeight="1" x14ac:dyDescent="0.15">
      <c r="A77" s="83" t="s">
        <v>3371</v>
      </c>
      <c r="B77" s="82"/>
      <c r="C77" s="82">
        <v>117</v>
      </c>
      <c r="D77" s="82">
        <v>117</v>
      </c>
      <c r="E77" s="96">
        <f>D77/C77*100</f>
        <v>100</v>
      </c>
    </row>
    <row r="78" spans="1:5" ht="24.95" customHeight="1" x14ac:dyDescent="0.15">
      <c r="A78" s="83" t="s">
        <v>3372</v>
      </c>
      <c r="B78" s="82">
        <v>4000</v>
      </c>
      <c r="C78" s="82">
        <v>2923</v>
      </c>
      <c r="D78" s="82">
        <v>2923</v>
      </c>
      <c r="E78" s="96">
        <f>D78/C78*100</f>
        <v>100</v>
      </c>
    </row>
    <row r="79" spans="1:5" ht="24.95" customHeight="1" x14ac:dyDescent="0.15">
      <c r="A79" s="81" t="s">
        <v>3373</v>
      </c>
      <c r="B79" s="82">
        <v>0</v>
      </c>
      <c r="C79" s="82">
        <v>0</v>
      </c>
      <c r="D79" s="82">
        <v>0</v>
      </c>
      <c r="E79" s="40"/>
    </row>
    <row r="80" spans="1:5" ht="24.95" customHeight="1" x14ac:dyDescent="0.15">
      <c r="A80" s="83" t="s">
        <v>3374</v>
      </c>
      <c r="B80" s="82"/>
      <c r="C80" s="82">
        <v>0</v>
      </c>
      <c r="D80" s="82">
        <v>0</v>
      </c>
      <c r="E80" s="40"/>
    </row>
    <row r="81" spans="1:5" ht="24.95" customHeight="1" x14ac:dyDescent="0.15">
      <c r="A81" s="83" t="s">
        <v>3375</v>
      </c>
      <c r="B81" s="82"/>
      <c r="C81" s="82">
        <v>0</v>
      </c>
      <c r="D81" s="82">
        <v>0</v>
      </c>
      <c r="E81" s="40"/>
    </row>
    <row r="82" spans="1:5" ht="24.95" customHeight="1" x14ac:dyDescent="0.15">
      <c r="A82" s="83" t="s">
        <v>3376</v>
      </c>
      <c r="B82" s="82"/>
      <c r="C82" s="82">
        <v>0</v>
      </c>
      <c r="D82" s="82">
        <v>0</v>
      </c>
      <c r="E82" s="40"/>
    </row>
    <row r="83" spans="1:5" ht="24.95" customHeight="1" x14ac:dyDescent="0.15">
      <c r="A83" s="81" t="s">
        <v>3377</v>
      </c>
      <c r="B83" s="82">
        <v>0</v>
      </c>
      <c r="C83" s="82">
        <v>0</v>
      </c>
      <c r="D83" s="82">
        <v>0</v>
      </c>
      <c r="E83" s="40"/>
    </row>
    <row r="84" spans="1:5" ht="24.95" customHeight="1" x14ac:dyDescent="0.15">
      <c r="A84" s="83" t="s">
        <v>3374</v>
      </c>
      <c r="B84" s="82"/>
      <c r="C84" s="82">
        <v>0</v>
      </c>
      <c r="D84" s="82">
        <v>0</v>
      </c>
      <c r="E84" s="40"/>
    </row>
    <row r="85" spans="1:5" ht="24.95" customHeight="1" x14ac:dyDescent="0.15">
      <c r="A85" s="83" t="s">
        <v>3375</v>
      </c>
      <c r="B85" s="82"/>
      <c r="C85" s="82">
        <v>0</v>
      </c>
      <c r="D85" s="82">
        <v>0</v>
      </c>
      <c r="E85" s="40"/>
    </row>
    <row r="86" spans="1:5" ht="24.95" customHeight="1" x14ac:dyDescent="0.15">
      <c r="A86" s="83" t="s">
        <v>3378</v>
      </c>
      <c r="B86" s="82"/>
      <c r="C86" s="82">
        <v>0</v>
      </c>
      <c r="D86" s="82">
        <v>0</v>
      </c>
      <c r="E86" s="40"/>
    </row>
    <row r="87" spans="1:5" ht="24.95" customHeight="1" x14ac:dyDescent="0.15">
      <c r="A87" s="81" t="s">
        <v>3379</v>
      </c>
      <c r="B87" s="82">
        <v>0</v>
      </c>
      <c r="C87" s="82">
        <v>0</v>
      </c>
      <c r="D87" s="82">
        <v>0</v>
      </c>
      <c r="E87" s="40"/>
    </row>
    <row r="88" spans="1:5" ht="24.95" customHeight="1" x14ac:dyDescent="0.15">
      <c r="A88" s="83" t="s">
        <v>3380</v>
      </c>
      <c r="B88" s="82"/>
      <c r="C88" s="82">
        <v>0</v>
      </c>
      <c r="D88" s="82">
        <v>0</v>
      </c>
      <c r="E88" s="40"/>
    </row>
    <row r="89" spans="1:5" ht="24.95" customHeight="1" x14ac:dyDescent="0.15">
      <c r="A89" s="83" t="s">
        <v>3381</v>
      </c>
      <c r="B89" s="82"/>
      <c r="C89" s="82">
        <v>0</v>
      </c>
      <c r="D89" s="82">
        <v>0</v>
      </c>
      <c r="E89" s="40"/>
    </row>
    <row r="90" spans="1:5" ht="24.95" customHeight="1" x14ac:dyDescent="0.15">
      <c r="A90" s="83" t="s">
        <v>3382</v>
      </c>
      <c r="B90" s="82"/>
      <c r="C90" s="82">
        <v>0</v>
      </c>
      <c r="D90" s="82">
        <v>0</v>
      </c>
      <c r="E90" s="40"/>
    </row>
    <row r="91" spans="1:5" ht="24.95" customHeight="1" x14ac:dyDescent="0.15">
      <c r="A91" s="83" t="s">
        <v>3383</v>
      </c>
      <c r="B91" s="82"/>
      <c r="C91" s="82">
        <v>0</v>
      </c>
      <c r="D91" s="82">
        <v>0</v>
      </c>
      <c r="E91" s="40"/>
    </row>
    <row r="92" spans="1:5" ht="24.95" customHeight="1" x14ac:dyDescent="0.15">
      <c r="A92" s="83" t="s">
        <v>3384</v>
      </c>
      <c r="B92" s="82"/>
      <c r="C92" s="82">
        <v>0</v>
      </c>
      <c r="D92" s="82">
        <v>0</v>
      </c>
      <c r="E92" s="40"/>
    </row>
    <row r="93" spans="1:5" ht="24.95" customHeight="1" x14ac:dyDescent="0.15">
      <c r="A93" s="81" t="s">
        <v>3385</v>
      </c>
      <c r="B93" s="82">
        <v>0</v>
      </c>
      <c r="C93" s="82">
        <v>0</v>
      </c>
      <c r="D93" s="82">
        <v>0</v>
      </c>
      <c r="E93" s="40"/>
    </row>
    <row r="94" spans="1:5" ht="24.95" customHeight="1" x14ac:dyDescent="0.15">
      <c r="A94" s="83" t="s">
        <v>3386</v>
      </c>
      <c r="B94" s="82"/>
      <c r="C94" s="82">
        <v>0</v>
      </c>
      <c r="D94" s="82">
        <v>0</v>
      </c>
      <c r="E94" s="40"/>
    </row>
    <row r="95" spans="1:5" ht="24.95" customHeight="1" x14ac:dyDescent="0.15">
      <c r="A95" s="83" t="s">
        <v>3387</v>
      </c>
      <c r="B95" s="82"/>
      <c r="C95" s="82">
        <v>0</v>
      </c>
      <c r="D95" s="82">
        <v>0</v>
      </c>
      <c r="E95" s="40"/>
    </row>
    <row r="96" spans="1:5" ht="24.95" customHeight="1" x14ac:dyDescent="0.15">
      <c r="A96" s="81" t="s">
        <v>885</v>
      </c>
      <c r="B96" s="82">
        <v>0</v>
      </c>
      <c r="C96" s="82">
        <v>0</v>
      </c>
      <c r="D96" s="82">
        <v>0</v>
      </c>
      <c r="E96" s="40"/>
    </row>
    <row r="97" spans="1:5" ht="24.95" customHeight="1" x14ac:dyDescent="0.15">
      <c r="A97" s="81" t="s">
        <v>3388</v>
      </c>
      <c r="B97" s="82">
        <v>0</v>
      </c>
      <c r="C97" s="82">
        <v>0</v>
      </c>
      <c r="D97" s="82">
        <v>0</v>
      </c>
      <c r="E97" s="40"/>
    </row>
    <row r="98" spans="1:5" ht="24.95" customHeight="1" x14ac:dyDescent="0.15">
      <c r="A98" s="83" t="s">
        <v>3331</v>
      </c>
      <c r="B98" s="82"/>
      <c r="C98" s="82">
        <v>0</v>
      </c>
      <c r="D98" s="82">
        <v>0</v>
      </c>
      <c r="E98" s="40"/>
    </row>
    <row r="99" spans="1:5" ht="24.95" customHeight="1" x14ac:dyDescent="0.15">
      <c r="A99" s="83" t="s">
        <v>3389</v>
      </c>
      <c r="B99" s="82"/>
      <c r="C99" s="82">
        <v>0</v>
      </c>
      <c r="D99" s="82">
        <v>0</v>
      </c>
      <c r="E99" s="40"/>
    </row>
    <row r="100" spans="1:5" ht="24.95" customHeight="1" x14ac:dyDescent="0.15">
      <c r="A100" s="83" t="s">
        <v>3390</v>
      </c>
      <c r="B100" s="82"/>
      <c r="C100" s="82">
        <v>0</v>
      </c>
      <c r="D100" s="82">
        <v>0</v>
      </c>
      <c r="E100" s="40"/>
    </row>
    <row r="101" spans="1:5" ht="24.95" customHeight="1" x14ac:dyDescent="0.15">
      <c r="A101" s="83" t="s">
        <v>3391</v>
      </c>
      <c r="B101" s="82"/>
      <c r="C101" s="82">
        <v>0</v>
      </c>
      <c r="D101" s="82">
        <v>0</v>
      </c>
      <c r="E101" s="40"/>
    </row>
    <row r="102" spans="1:5" ht="24.95" customHeight="1" x14ac:dyDescent="0.15">
      <c r="A102" s="81" t="s">
        <v>3392</v>
      </c>
      <c r="B102" s="82">
        <v>0</v>
      </c>
      <c r="C102" s="82">
        <v>0</v>
      </c>
      <c r="D102" s="82">
        <v>0</v>
      </c>
      <c r="E102" s="40"/>
    </row>
    <row r="103" spans="1:5" ht="24.95" customHeight="1" x14ac:dyDescent="0.15">
      <c r="A103" s="83" t="s">
        <v>3331</v>
      </c>
      <c r="B103" s="82"/>
      <c r="C103" s="82">
        <v>0</v>
      </c>
      <c r="D103" s="82">
        <v>0</v>
      </c>
      <c r="E103" s="40"/>
    </row>
    <row r="104" spans="1:5" ht="24.95" customHeight="1" x14ac:dyDescent="0.15">
      <c r="A104" s="83" t="s">
        <v>3389</v>
      </c>
      <c r="B104" s="82"/>
      <c r="C104" s="82">
        <v>0</v>
      </c>
      <c r="D104" s="82">
        <v>0</v>
      </c>
      <c r="E104" s="40"/>
    </row>
    <row r="105" spans="1:5" ht="24.95" customHeight="1" x14ac:dyDescent="0.15">
      <c r="A105" s="83" t="s">
        <v>3393</v>
      </c>
      <c r="B105" s="82"/>
      <c r="C105" s="82">
        <v>0</v>
      </c>
      <c r="D105" s="82">
        <v>0</v>
      </c>
      <c r="E105" s="40"/>
    </row>
    <row r="106" spans="1:5" ht="24.95" customHeight="1" x14ac:dyDescent="0.15">
      <c r="A106" s="83" t="s">
        <v>3394</v>
      </c>
      <c r="B106" s="82"/>
      <c r="C106" s="82">
        <v>0</v>
      </c>
      <c r="D106" s="82">
        <v>0</v>
      </c>
      <c r="E106" s="40"/>
    </row>
    <row r="107" spans="1:5" ht="24.95" customHeight="1" x14ac:dyDescent="0.15">
      <c r="A107" s="81" t="s">
        <v>3395</v>
      </c>
      <c r="B107" s="82">
        <v>0</v>
      </c>
      <c r="C107" s="82">
        <v>0</v>
      </c>
      <c r="D107" s="82">
        <v>0</v>
      </c>
      <c r="E107" s="40"/>
    </row>
    <row r="108" spans="1:5" ht="24.95" customHeight="1" x14ac:dyDescent="0.15">
      <c r="A108" s="83" t="s">
        <v>3396</v>
      </c>
      <c r="B108" s="82"/>
      <c r="C108" s="82">
        <v>0</v>
      </c>
      <c r="D108" s="82">
        <v>0</v>
      </c>
      <c r="E108" s="40"/>
    </row>
    <row r="109" spans="1:5" ht="24.95" customHeight="1" x14ac:dyDescent="0.15">
      <c r="A109" s="83" t="s">
        <v>3397</v>
      </c>
      <c r="B109" s="82"/>
      <c r="C109" s="82">
        <v>0</v>
      </c>
      <c r="D109" s="82">
        <v>0</v>
      </c>
      <c r="E109" s="40"/>
    </row>
    <row r="110" spans="1:5" ht="24.95" customHeight="1" x14ac:dyDescent="0.15">
      <c r="A110" s="83" t="s">
        <v>3398</v>
      </c>
      <c r="B110" s="82"/>
      <c r="C110" s="82">
        <v>0</v>
      </c>
      <c r="D110" s="82">
        <v>0</v>
      </c>
      <c r="E110" s="40"/>
    </row>
    <row r="111" spans="1:5" ht="24.95" customHeight="1" x14ac:dyDescent="0.15">
      <c r="A111" s="83" t="s">
        <v>3399</v>
      </c>
      <c r="B111" s="82"/>
      <c r="C111" s="82">
        <v>0</v>
      </c>
      <c r="D111" s="82">
        <v>0</v>
      </c>
      <c r="E111" s="40"/>
    </row>
    <row r="112" spans="1:5" ht="24.95" customHeight="1" x14ac:dyDescent="0.15">
      <c r="A112" s="81" t="s">
        <v>3400</v>
      </c>
      <c r="B112" s="82">
        <v>0</v>
      </c>
      <c r="C112" s="82">
        <v>0</v>
      </c>
      <c r="D112" s="82">
        <v>0</v>
      </c>
      <c r="E112" s="40"/>
    </row>
    <row r="113" spans="1:5" ht="24.95" customHeight="1" x14ac:dyDescent="0.15">
      <c r="A113" s="83" t="s">
        <v>3401</v>
      </c>
      <c r="B113" s="82"/>
      <c r="C113" s="82">
        <v>0</v>
      </c>
      <c r="D113" s="82">
        <v>0</v>
      </c>
      <c r="E113" s="40"/>
    </row>
    <row r="114" spans="1:5" ht="24.95" customHeight="1" x14ac:dyDescent="0.15">
      <c r="A114" s="83" t="s">
        <v>3402</v>
      </c>
      <c r="B114" s="82"/>
      <c r="C114" s="82">
        <v>0</v>
      </c>
      <c r="D114" s="82">
        <v>0</v>
      </c>
      <c r="E114" s="40"/>
    </row>
    <row r="115" spans="1:5" ht="24.95" customHeight="1" x14ac:dyDescent="0.15">
      <c r="A115" s="81" t="s">
        <v>3403</v>
      </c>
      <c r="B115" s="82">
        <v>0</v>
      </c>
      <c r="C115" s="82">
        <v>0</v>
      </c>
      <c r="D115" s="82">
        <v>0</v>
      </c>
      <c r="E115" s="40"/>
    </row>
    <row r="116" spans="1:5" ht="24.95" customHeight="1" x14ac:dyDescent="0.15">
      <c r="A116" s="83" t="s">
        <v>3404</v>
      </c>
      <c r="B116" s="82"/>
      <c r="C116" s="82">
        <v>0</v>
      </c>
      <c r="D116" s="82">
        <v>0</v>
      </c>
      <c r="E116" s="40"/>
    </row>
    <row r="117" spans="1:5" ht="24.95" customHeight="1" x14ac:dyDescent="0.15">
      <c r="A117" s="83" t="s">
        <v>3405</v>
      </c>
      <c r="B117" s="82"/>
      <c r="C117" s="82">
        <v>0</v>
      </c>
      <c r="D117" s="82">
        <v>0</v>
      </c>
      <c r="E117" s="40"/>
    </row>
    <row r="118" spans="1:5" ht="24.95" customHeight="1" x14ac:dyDescent="0.15">
      <c r="A118" s="83" t="s">
        <v>3406</v>
      </c>
      <c r="B118" s="82"/>
      <c r="C118" s="82">
        <v>0</v>
      </c>
      <c r="D118" s="82">
        <v>0</v>
      </c>
      <c r="E118" s="40"/>
    </row>
    <row r="119" spans="1:5" ht="24.95" customHeight="1" x14ac:dyDescent="0.15">
      <c r="A119" s="83" t="s">
        <v>3407</v>
      </c>
      <c r="B119" s="82"/>
      <c r="C119" s="82">
        <v>0</v>
      </c>
      <c r="D119" s="82">
        <v>0</v>
      </c>
      <c r="E119" s="40"/>
    </row>
    <row r="120" spans="1:5" ht="24.95" customHeight="1" x14ac:dyDescent="0.15">
      <c r="A120" s="81" t="s">
        <v>1010</v>
      </c>
      <c r="B120" s="82">
        <v>0</v>
      </c>
      <c r="C120" s="82">
        <v>0</v>
      </c>
      <c r="D120" s="82">
        <v>0</v>
      </c>
      <c r="E120" s="40"/>
    </row>
    <row r="121" spans="1:5" ht="24.95" customHeight="1" x14ac:dyDescent="0.15">
      <c r="A121" s="81" t="s">
        <v>3408</v>
      </c>
      <c r="B121" s="82">
        <v>0</v>
      </c>
      <c r="C121" s="82">
        <v>0</v>
      </c>
      <c r="D121" s="82">
        <v>0</v>
      </c>
      <c r="E121" s="40"/>
    </row>
    <row r="122" spans="1:5" ht="24.95" customHeight="1" x14ac:dyDescent="0.15">
      <c r="A122" s="83" t="s">
        <v>3409</v>
      </c>
      <c r="B122" s="82"/>
      <c r="C122" s="82">
        <v>0</v>
      </c>
      <c r="D122" s="82">
        <v>0</v>
      </c>
      <c r="E122" s="40"/>
    </row>
    <row r="123" spans="1:5" ht="24.95" customHeight="1" x14ac:dyDescent="0.15">
      <c r="A123" s="83" t="s">
        <v>3410</v>
      </c>
      <c r="B123" s="82"/>
      <c r="C123" s="82">
        <v>0</v>
      </c>
      <c r="D123" s="82">
        <v>0</v>
      </c>
      <c r="E123" s="40"/>
    </row>
    <row r="124" spans="1:5" ht="24.95" customHeight="1" x14ac:dyDescent="0.15">
      <c r="A124" s="83" t="s">
        <v>3411</v>
      </c>
      <c r="B124" s="82"/>
      <c r="C124" s="82">
        <v>0</v>
      </c>
      <c r="D124" s="82">
        <v>0</v>
      </c>
      <c r="E124" s="40"/>
    </row>
    <row r="125" spans="1:5" ht="24.95" customHeight="1" x14ac:dyDescent="0.15">
      <c r="A125" s="83" t="s">
        <v>3412</v>
      </c>
      <c r="B125" s="82"/>
      <c r="C125" s="82">
        <v>0</v>
      </c>
      <c r="D125" s="82">
        <v>0</v>
      </c>
      <c r="E125" s="40"/>
    </row>
    <row r="126" spans="1:5" ht="24.95" customHeight="1" x14ac:dyDescent="0.15">
      <c r="A126" s="81" t="s">
        <v>3413</v>
      </c>
      <c r="B126" s="82">
        <v>0</v>
      </c>
      <c r="C126" s="82">
        <v>0</v>
      </c>
      <c r="D126" s="82">
        <v>0</v>
      </c>
      <c r="E126" s="40"/>
    </row>
    <row r="127" spans="1:5" ht="24.95" customHeight="1" x14ac:dyDescent="0.15">
      <c r="A127" s="83" t="s">
        <v>3411</v>
      </c>
      <c r="B127" s="82"/>
      <c r="C127" s="82">
        <v>0</v>
      </c>
      <c r="D127" s="82">
        <v>0</v>
      </c>
      <c r="E127" s="40"/>
    </row>
    <row r="128" spans="1:5" ht="24.95" customHeight="1" x14ac:dyDescent="0.15">
      <c r="A128" s="83" t="s">
        <v>3414</v>
      </c>
      <c r="B128" s="82"/>
      <c r="C128" s="82">
        <v>0</v>
      </c>
      <c r="D128" s="82">
        <v>0</v>
      </c>
      <c r="E128" s="40"/>
    </row>
    <row r="129" spans="1:5" ht="24.95" customHeight="1" x14ac:dyDescent="0.15">
      <c r="A129" s="83" t="s">
        <v>3415</v>
      </c>
      <c r="B129" s="82"/>
      <c r="C129" s="82">
        <v>0</v>
      </c>
      <c r="D129" s="82">
        <v>0</v>
      </c>
      <c r="E129" s="40"/>
    </row>
    <row r="130" spans="1:5" ht="24.95" customHeight="1" x14ac:dyDescent="0.15">
      <c r="A130" s="83" t="s">
        <v>3416</v>
      </c>
      <c r="B130" s="82"/>
      <c r="C130" s="82">
        <v>0</v>
      </c>
      <c r="D130" s="82">
        <v>0</v>
      </c>
      <c r="E130" s="40"/>
    </row>
    <row r="131" spans="1:5" ht="24.95" customHeight="1" x14ac:dyDescent="0.15">
      <c r="A131" s="81" t="s">
        <v>3417</v>
      </c>
      <c r="B131" s="82">
        <v>0</v>
      </c>
      <c r="C131" s="82">
        <v>0</v>
      </c>
      <c r="D131" s="82">
        <v>0</v>
      </c>
      <c r="E131" s="40"/>
    </row>
    <row r="132" spans="1:5" ht="24.95" customHeight="1" x14ac:dyDescent="0.15">
      <c r="A132" s="83" t="s">
        <v>3418</v>
      </c>
      <c r="B132" s="82"/>
      <c r="C132" s="82">
        <v>0</v>
      </c>
      <c r="D132" s="82">
        <v>0</v>
      </c>
      <c r="E132" s="40"/>
    </row>
    <row r="133" spans="1:5" ht="24.95" customHeight="1" x14ac:dyDescent="0.15">
      <c r="A133" s="83" t="s">
        <v>3419</v>
      </c>
      <c r="B133" s="82"/>
      <c r="C133" s="82">
        <v>0</v>
      </c>
      <c r="D133" s="82">
        <v>0</v>
      </c>
      <c r="E133" s="40"/>
    </row>
    <row r="134" spans="1:5" ht="24.95" customHeight="1" x14ac:dyDescent="0.15">
      <c r="A134" s="83" t="s">
        <v>3420</v>
      </c>
      <c r="B134" s="82"/>
      <c r="C134" s="82">
        <v>0</v>
      </c>
      <c r="D134" s="82">
        <v>0</v>
      </c>
      <c r="E134" s="40"/>
    </row>
    <row r="135" spans="1:5" ht="24.95" customHeight="1" x14ac:dyDescent="0.15">
      <c r="A135" s="83" t="s">
        <v>3421</v>
      </c>
      <c r="B135" s="82"/>
      <c r="C135" s="82">
        <v>0</v>
      </c>
      <c r="D135" s="82">
        <v>0</v>
      </c>
      <c r="E135" s="40"/>
    </row>
    <row r="136" spans="1:5" ht="24.95" customHeight="1" x14ac:dyDescent="0.15">
      <c r="A136" s="81" t="s">
        <v>3422</v>
      </c>
      <c r="B136" s="82">
        <v>0</v>
      </c>
      <c r="C136" s="82">
        <v>0</v>
      </c>
      <c r="D136" s="82">
        <v>0</v>
      </c>
      <c r="E136" s="40"/>
    </row>
    <row r="137" spans="1:5" ht="24.95" customHeight="1" x14ac:dyDescent="0.15">
      <c r="A137" s="83" t="s">
        <v>3423</v>
      </c>
      <c r="B137" s="82"/>
      <c r="C137" s="82">
        <v>0</v>
      </c>
      <c r="D137" s="82">
        <v>0</v>
      </c>
      <c r="E137" s="40"/>
    </row>
    <row r="138" spans="1:5" ht="24.95" customHeight="1" x14ac:dyDescent="0.15">
      <c r="A138" s="83" t="s">
        <v>3424</v>
      </c>
      <c r="B138" s="82"/>
      <c r="C138" s="82">
        <v>0</v>
      </c>
      <c r="D138" s="82">
        <v>0</v>
      </c>
      <c r="E138" s="40"/>
    </row>
    <row r="139" spans="1:5" ht="24.95" customHeight="1" x14ac:dyDescent="0.15">
      <c r="A139" s="83" t="s">
        <v>3425</v>
      </c>
      <c r="B139" s="82"/>
      <c r="C139" s="82">
        <v>0</v>
      </c>
      <c r="D139" s="82">
        <v>0</v>
      </c>
      <c r="E139" s="40"/>
    </row>
    <row r="140" spans="1:5" ht="24.95" customHeight="1" x14ac:dyDescent="0.15">
      <c r="A140" s="83" t="s">
        <v>3426</v>
      </c>
      <c r="B140" s="82"/>
      <c r="C140" s="82">
        <v>0</v>
      </c>
      <c r="D140" s="82">
        <v>0</v>
      </c>
      <c r="E140" s="40"/>
    </row>
    <row r="141" spans="1:5" ht="24.95" customHeight="1" x14ac:dyDescent="0.15">
      <c r="A141" s="83" t="s">
        <v>3427</v>
      </c>
      <c r="B141" s="82"/>
      <c r="C141" s="82">
        <v>0</v>
      </c>
      <c r="D141" s="82">
        <v>0</v>
      </c>
      <c r="E141" s="40"/>
    </row>
    <row r="142" spans="1:5" ht="24.95" customHeight="1" x14ac:dyDescent="0.15">
      <c r="A142" s="83" t="s">
        <v>3428</v>
      </c>
      <c r="B142" s="82"/>
      <c r="C142" s="82">
        <v>0</v>
      </c>
      <c r="D142" s="82">
        <v>0</v>
      </c>
      <c r="E142" s="40"/>
    </row>
    <row r="143" spans="1:5" ht="24.95" customHeight="1" x14ac:dyDescent="0.15">
      <c r="A143" s="83" t="s">
        <v>3429</v>
      </c>
      <c r="B143" s="82"/>
      <c r="C143" s="82">
        <v>0</v>
      </c>
      <c r="D143" s="82">
        <v>0</v>
      </c>
      <c r="E143" s="40"/>
    </row>
    <row r="144" spans="1:5" ht="24.95" customHeight="1" x14ac:dyDescent="0.15">
      <c r="A144" s="83" t="s">
        <v>3430</v>
      </c>
      <c r="B144" s="82"/>
      <c r="C144" s="82">
        <v>0</v>
      </c>
      <c r="D144" s="82">
        <v>0</v>
      </c>
      <c r="E144" s="40"/>
    </row>
    <row r="145" spans="1:5" ht="24.95" customHeight="1" x14ac:dyDescent="0.15">
      <c r="A145" s="81" t="s">
        <v>3431</v>
      </c>
      <c r="B145" s="82">
        <v>0</v>
      </c>
      <c r="C145" s="82">
        <v>0</v>
      </c>
      <c r="D145" s="82">
        <v>0</v>
      </c>
      <c r="E145" s="40"/>
    </row>
    <row r="146" spans="1:5" ht="24.95" customHeight="1" x14ac:dyDescent="0.15">
      <c r="A146" s="83" t="s">
        <v>3432</v>
      </c>
      <c r="B146" s="82"/>
      <c r="C146" s="82">
        <v>0</v>
      </c>
      <c r="D146" s="82">
        <v>0</v>
      </c>
      <c r="E146" s="40"/>
    </row>
    <row r="147" spans="1:5" ht="24.95" customHeight="1" x14ac:dyDescent="0.15">
      <c r="A147" s="83" t="s">
        <v>3433</v>
      </c>
      <c r="B147" s="82"/>
      <c r="C147" s="82">
        <v>0</v>
      </c>
      <c r="D147" s="82">
        <v>0</v>
      </c>
      <c r="E147" s="40"/>
    </row>
    <row r="148" spans="1:5" ht="24.95" customHeight="1" x14ac:dyDescent="0.15">
      <c r="A148" s="83" t="s">
        <v>3434</v>
      </c>
      <c r="B148" s="82"/>
      <c r="C148" s="82">
        <v>0</v>
      </c>
      <c r="D148" s="82">
        <v>0</v>
      </c>
      <c r="E148" s="40"/>
    </row>
    <row r="149" spans="1:5" ht="24.95" customHeight="1" x14ac:dyDescent="0.15">
      <c r="A149" s="83" t="s">
        <v>3435</v>
      </c>
      <c r="B149" s="82"/>
      <c r="C149" s="82">
        <v>0</v>
      </c>
      <c r="D149" s="82">
        <v>0</v>
      </c>
      <c r="E149" s="40"/>
    </row>
    <row r="150" spans="1:5" ht="24.95" customHeight="1" x14ac:dyDescent="0.15">
      <c r="A150" s="83" t="s">
        <v>3436</v>
      </c>
      <c r="B150" s="82"/>
      <c r="C150" s="82">
        <v>0</v>
      </c>
      <c r="D150" s="82">
        <v>0</v>
      </c>
      <c r="E150" s="40"/>
    </row>
    <row r="151" spans="1:5" ht="24.95" customHeight="1" x14ac:dyDescent="0.15">
      <c r="A151" s="83" t="s">
        <v>3437</v>
      </c>
      <c r="B151" s="82"/>
      <c r="C151" s="82">
        <v>0</v>
      </c>
      <c r="D151" s="82">
        <v>0</v>
      </c>
      <c r="E151" s="40"/>
    </row>
    <row r="152" spans="1:5" ht="24.95" customHeight="1" x14ac:dyDescent="0.15">
      <c r="A152" s="81" t="s">
        <v>3438</v>
      </c>
      <c r="B152" s="82">
        <v>0</v>
      </c>
      <c r="C152" s="82">
        <v>0</v>
      </c>
      <c r="D152" s="82">
        <v>0</v>
      </c>
      <c r="E152" s="40"/>
    </row>
    <row r="153" spans="1:5" ht="24.95" customHeight="1" x14ac:dyDescent="0.15">
      <c r="A153" s="83" t="s">
        <v>3439</v>
      </c>
      <c r="B153" s="82"/>
      <c r="C153" s="82">
        <v>0</v>
      </c>
      <c r="D153" s="82">
        <v>0</v>
      </c>
      <c r="E153" s="40"/>
    </row>
    <row r="154" spans="1:5" ht="24.95" customHeight="1" x14ac:dyDescent="0.15">
      <c r="A154" s="83" t="s">
        <v>3440</v>
      </c>
      <c r="B154" s="82"/>
      <c r="C154" s="82">
        <v>0</v>
      </c>
      <c r="D154" s="82">
        <v>0</v>
      </c>
      <c r="E154" s="40"/>
    </row>
    <row r="155" spans="1:5" ht="24.95" customHeight="1" x14ac:dyDescent="0.15">
      <c r="A155" s="83" t="s">
        <v>3441</v>
      </c>
      <c r="B155" s="82"/>
      <c r="C155" s="82">
        <v>0</v>
      </c>
      <c r="D155" s="82">
        <v>0</v>
      </c>
      <c r="E155" s="40"/>
    </row>
    <row r="156" spans="1:5" ht="24.95" customHeight="1" x14ac:dyDescent="0.15">
      <c r="A156" s="83" t="s">
        <v>3442</v>
      </c>
      <c r="B156" s="82"/>
      <c r="C156" s="82">
        <v>0</v>
      </c>
      <c r="D156" s="82">
        <v>0</v>
      </c>
      <c r="E156" s="40"/>
    </row>
    <row r="157" spans="1:5" ht="24.95" customHeight="1" x14ac:dyDescent="0.15">
      <c r="A157" s="83" t="s">
        <v>3443</v>
      </c>
      <c r="B157" s="82"/>
      <c r="C157" s="82">
        <v>0</v>
      </c>
      <c r="D157" s="82">
        <v>0</v>
      </c>
      <c r="E157" s="40"/>
    </row>
    <row r="158" spans="1:5" ht="24.95" customHeight="1" x14ac:dyDescent="0.15">
      <c r="A158" s="83" t="s">
        <v>3444</v>
      </c>
      <c r="B158" s="82"/>
      <c r="C158" s="82">
        <v>0</v>
      </c>
      <c r="D158" s="82">
        <v>0</v>
      </c>
      <c r="E158" s="40"/>
    </row>
    <row r="159" spans="1:5" ht="24.95" customHeight="1" x14ac:dyDescent="0.15">
      <c r="A159" s="83" t="s">
        <v>3445</v>
      </c>
      <c r="B159" s="82"/>
      <c r="C159" s="82">
        <v>0</v>
      </c>
      <c r="D159" s="82">
        <v>0</v>
      </c>
      <c r="E159" s="40"/>
    </row>
    <row r="160" spans="1:5" ht="24.95" customHeight="1" x14ac:dyDescent="0.15">
      <c r="A160" s="83" t="s">
        <v>3446</v>
      </c>
      <c r="B160" s="82"/>
      <c r="C160" s="82">
        <v>0</v>
      </c>
      <c r="D160" s="82">
        <v>0</v>
      </c>
      <c r="E160" s="40"/>
    </row>
    <row r="161" spans="1:5" ht="24.95" customHeight="1" x14ac:dyDescent="0.15">
      <c r="A161" s="81" t="s">
        <v>3447</v>
      </c>
      <c r="B161" s="82">
        <v>0</v>
      </c>
      <c r="C161" s="82">
        <v>0</v>
      </c>
      <c r="D161" s="82">
        <v>0</v>
      </c>
      <c r="E161" s="40"/>
    </row>
    <row r="162" spans="1:5" ht="24.95" customHeight="1" x14ac:dyDescent="0.15">
      <c r="A162" s="83" t="s">
        <v>3448</v>
      </c>
      <c r="B162" s="82"/>
      <c r="C162" s="82">
        <v>0</v>
      </c>
      <c r="D162" s="82">
        <v>0</v>
      </c>
      <c r="E162" s="40"/>
    </row>
    <row r="163" spans="1:5" ht="24.95" customHeight="1" x14ac:dyDescent="0.15">
      <c r="A163" s="83" t="s">
        <v>3449</v>
      </c>
      <c r="B163" s="82"/>
      <c r="C163" s="82">
        <v>0</v>
      </c>
      <c r="D163" s="82">
        <v>0</v>
      </c>
      <c r="E163" s="40"/>
    </row>
    <row r="164" spans="1:5" ht="24.95" customHeight="1" x14ac:dyDescent="0.15">
      <c r="A164" s="81" t="s">
        <v>3450</v>
      </c>
      <c r="B164" s="82">
        <v>0</v>
      </c>
      <c r="C164" s="82">
        <v>0</v>
      </c>
      <c r="D164" s="82">
        <v>0</v>
      </c>
      <c r="E164" s="40"/>
    </row>
    <row r="165" spans="1:5" ht="24.95" customHeight="1" x14ac:dyDescent="0.15">
      <c r="A165" s="83" t="s">
        <v>3448</v>
      </c>
      <c r="B165" s="82"/>
      <c r="C165" s="82">
        <v>0</v>
      </c>
      <c r="D165" s="82">
        <v>0</v>
      </c>
      <c r="E165" s="40"/>
    </row>
    <row r="166" spans="1:5" ht="24.95" customHeight="1" x14ac:dyDescent="0.15">
      <c r="A166" s="83" t="s">
        <v>3451</v>
      </c>
      <c r="B166" s="82"/>
      <c r="C166" s="82">
        <v>0</v>
      </c>
      <c r="D166" s="82">
        <v>0</v>
      </c>
      <c r="E166" s="40"/>
    </row>
    <row r="167" spans="1:5" ht="24.95" customHeight="1" x14ac:dyDescent="0.15">
      <c r="A167" s="81" t="s">
        <v>3452</v>
      </c>
      <c r="B167" s="82"/>
      <c r="C167" s="82">
        <v>0</v>
      </c>
      <c r="D167" s="82">
        <v>0</v>
      </c>
      <c r="E167" s="40"/>
    </row>
    <row r="168" spans="1:5" ht="24.95" customHeight="1" x14ac:dyDescent="0.15">
      <c r="A168" s="81" t="s">
        <v>3453</v>
      </c>
      <c r="B168" s="82">
        <v>0</v>
      </c>
      <c r="C168" s="82">
        <v>0</v>
      </c>
      <c r="D168" s="82">
        <v>0</v>
      </c>
      <c r="E168" s="40"/>
    </row>
    <row r="169" spans="1:5" ht="24.95" customHeight="1" x14ac:dyDescent="0.15">
      <c r="A169" s="83" t="s">
        <v>3454</v>
      </c>
      <c r="B169" s="82"/>
      <c r="C169" s="82">
        <v>0</v>
      </c>
      <c r="D169" s="82">
        <v>0</v>
      </c>
      <c r="E169" s="40"/>
    </row>
    <row r="170" spans="1:5" ht="24.95" customHeight="1" x14ac:dyDescent="0.15">
      <c r="A170" s="83" t="s">
        <v>3455</v>
      </c>
      <c r="B170" s="82"/>
      <c r="C170" s="82">
        <v>0</v>
      </c>
      <c r="D170" s="82">
        <v>0</v>
      </c>
      <c r="E170" s="40"/>
    </row>
    <row r="171" spans="1:5" ht="24.95" customHeight="1" x14ac:dyDescent="0.15">
      <c r="A171" s="83" t="s">
        <v>3456</v>
      </c>
      <c r="B171" s="82"/>
      <c r="C171" s="82">
        <v>0</v>
      </c>
      <c r="D171" s="82">
        <v>0</v>
      </c>
      <c r="E171" s="40"/>
    </row>
    <row r="172" spans="1:5" ht="24.95" customHeight="1" x14ac:dyDescent="0.15">
      <c r="A172" s="81" t="s">
        <v>1074</v>
      </c>
      <c r="B172" s="82">
        <v>0</v>
      </c>
      <c r="C172" s="82">
        <v>0</v>
      </c>
      <c r="D172" s="82">
        <v>0</v>
      </c>
      <c r="E172" s="40"/>
    </row>
    <row r="173" spans="1:5" ht="24.95" customHeight="1" x14ac:dyDescent="0.15">
      <c r="A173" s="81" t="s">
        <v>3457</v>
      </c>
      <c r="B173" s="82">
        <v>0</v>
      </c>
      <c r="C173" s="82">
        <v>0</v>
      </c>
      <c r="D173" s="82">
        <v>0</v>
      </c>
      <c r="E173" s="40"/>
    </row>
    <row r="174" spans="1:5" ht="24.95" customHeight="1" x14ac:dyDescent="0.15">
      <c r="A174" s="83" t="s">
        <v>3458</v>
      </c>
      <c r="B174" s="82"/>
      <c r="C174" s="82">
        <v>0</v>
      </c>
      <c r="D174" s="82">
        <v>0</v>
      </c>
      <c r="E174" s="40"/>
    </row>
    <row r="175" spans="1:5" ht="24.95" customHeight="1" x14ac:dyDescent="0.15">
      <c r="A175" s="83" t="s">
        <v>3459</v>
      </c>
      <c r="B175" s="82"/>
      <c r="C175" s="82">
        <v>0</v>
      </c>
      <c r="D175" s="82">
        <v>0</v>
      </c>
      <c r="E175" s="40"/>
    </row>
    <row r="176" spans="1:5" ht="24.95" customHeight="1" x14ac:dyDescent="0.15">
      <c r="A176" s="83" t="s">
        <v>3460</v>
      </c>
      <c r="B176" s="82"/>
      <c r="C176" s="82">
        <v>0</v>
      </c>
      <c r="D176" s="82">
        <v>0</v>
      </c>
      <c r="E176" s="40"/>
    </row>
    <row r="177" spans="1:5" ht="24.95" customHeight="1" x14ac:dyDescent="0.15">
      <c r="A177" s="81" t="s">
        <v>1160</v>
      </c>
      <c r="B177" s="82">
        <v>0</v>
      </c>
      <c r="C177" s="82">
        <v>0</v>
      </c>
      <c r="D177" s="82">
        <v>0</v>
      </c>
      <c r="E177" s="40"/>
    </row>
    <row r="178" spans="1:5" ht="24.95" customHeight="1" x14ac:dyDescent="0.15">
      <c r="A178" s="81" t="s">
        <v>3461</v>
      </c>
      <c r="B178" s="82">
        <v>0</v>
      </c>
      <c r="C178" s="82">
        <v>0</v>
      </c>
      <c r="D178" s="82">
        <v>0</v>
      </c>
      <c r="E178" s="40"/>
    </row>
    <row r="179" spans="1:5" ht="24.95" customHeight="1" x14ac:dyDescent="0.15">
      <c r="A179" s="83" t="s">
        <v>3462</v>
      </c>
      <c r="B179" s="82"/>
      <c r="C179" s="82">
        <v>0</v>
      </c>
      <c r="D179" s="82">
        <v>0</v>
      </c>
      <c r="E179" s="40"/>
    </row>
    <row r="180" spans="1:5" ht="24.95" customHeight="1" x14ac:dyDescent="0.15">
      <c r="A180" s="83" t="s">
        <v>3463</v>
      </c>
      <c r="B180" s="82"/>
      <c r="C180" s="82">
        <v>0</v>
      </c>
      <c r="D180" s="82">
        <v>0</v>
      </c>
      <c r="E180" s="40"/>
    </row>
    <row r="181" spans="1:5" ht="24.95" customHeight="1" x14ac:dyDescent="0.15">
      <c r="A181" s="81" t="s">
        <v>1615</v>
      </c>
      <c r="B181" s="82">
        <v>1029</v>
      </c>
      <c r="C181" s="82">
        <v>4793</v>
      </c>
      <c r="D181" s="82">
        <v>1764</v>
      </c>
      <c r="E181" s="96">
        <f>D181/C181*100</f>
        <v>36.80367202169831</v>
      </c>
    </row>
    <row r="182" spans="1:5" ht="24.95" customHeight="1" x14ac:dyDescent="0.15">
      <c r="A182" s="81" t="s">
        <v>3464</v>
      </c>
      <c r="B182" s="82">
        <v>1000</v>
      </c>
      <c r="C182" s="82">
        <v>0</v>
      </c>
      <c r="D182" s="82">
        <v>0</v>
      </c>
      <c r="E182" s="40"/>
    </row>
    <row r="183" spans="1:5" ht="24.95" customHeight="1" x14ac:dyDescent="0.15">
      <c r="A183" s="83" t="s">
        <v>3465</v>
      </c>
      <c r="B183" s="82"/>
      <c r="C183" s="82">
        <v>0</v>
      </c>
      <c r="D183" s="82">
        <v>0</v>
      </c>
      <c r="E183" s="40"/>
    </row>
    <row r="184" spans="1:5" ht="24.95" customHeight="1" x14ac:dyDescent="0.15">
      <c r="A184" s="83" t="s">
        <v>3466</v>
      </c>
      <c r="B184" s="82"/>
      <c r="C184" s="82">
        <v>0</v>
      </c>
      <c r="D184" s="82">
        <v>0</v>
      </c>
      <c r="E184" s="40"/>
    </row>
    <row r="185" spans="1:5" ht="24.95" customHeight="1" x14ac:dyDescent="0.15">
      <c r="A185" s="83" t="s">
        <v>3467</v>
      </c>
      <c r="B185" s="82">
        <v>1000</v>
      </c>
      <c r="C185" s="82">
        <v>0</v>
      </c>
      <c r="D185" s="82">
        <v>0</v>
      </c>
      <c r="E185" s="40"/>
    </row>
    <row r="186" spans="1:5" ht="24.95" customHeight="1" x14ac:dyDescent="0.15">
      <c r="A186" s="81" t="s">
        <v>3468</v>
      </c>
      <c r="B186" s="82">
        <v>29</v>
      </c>
      <c r="C186" s="82">
        <v>0</v>
      </c>
      <c r="D186" s="82">
        <v>0</v>
      </c>
      <c r="E186" s="40"/>
    </row>
    <row r="187" spans="1:5" ht="24.95" customHeight="1" x14ac:dyDescent="0.15">
      <c r="A187" s="83" t="s">
        <v>3469</v>
      </c>
      <c r="B187" s="82">
        <v>29</v>
      </c>
      <c r="C187" s="82">
        <v>0</v>
      </c>
      <c r="D187" s="82">
        <v>0</v>
      </c>
      <c r="E187" s="40"/>
    </row>
    <row r="188" spans="1:5" ht="24.95" customHeight="1" x14ac:dyDescent="0.15">
      <c r="A188" s="83" t="s">
        <v>3470</v>
      </c>
      <c r="B188" s="82"/>
      <c r="C188" s="82">
        <v>0</v>
      </c>
      <c r="D188" s="82">
        <v>0</v>
      </c>
      <c r="E188" s="40"/>
    </row>
    <row r="189" spans="1:5" ht="24.95" customHeight="1" x14ac:dyDescent="0.15">
      <c r="A189" s="83" t="s">
        <v>3471</v>
      </c>
      <c r="B189" s="82"/>
      <c r="C189" s="82">
        <v>0</v>
      </c>
      <c r="D189" s="82">
        <v>0</v>
      </c>
      <c r="E189" s="40"/>
    </row>
    <row r="190" spans="1:5" ht="24.95" customHeight="1" x14ac:dyDescent="0.15">
      <c r="A190" s="83" t="s">
        <v>3472</v>
      </c>
      <c r="B190" s="82"/>
      <c r="C190" s="82">
        <v>0</v>
      </c>
      <c r="D190" s="82">
        <v>0</v>
      </c>
      <c r="E190" s="40"/>
    </row>
    <row r="191" spans="1:5" ht="24.95" customHeight="1" x14ac:dyDescent="0.15">
      <c r="A191" s="83" t="s">
        <v>3473</v>
      </c>
      <c r="B191" s="82"/>
      <c r="C191" s="82">
        <v>0</v>
      </c>
      <c r="D191" s="82">
        <v>0</v>
      </c>
      <c r="E191" s="40"/>
    </row>
    <row r="192" spans="1:5" ht="24.95" customHeight="1" x14ac:dyDescent="0.15">
      <c r="A192" s="83" t="s">
        <v>3474</v>
      </c>
      <c r="B192" s="82"/>
      <c r="C192" s="82">
        <v>0</v>
      </c>
      <c r="D192" s="82">
        <v>0</v>
      </c>
      <c r="E192" s="40"/>
    </row>
    <row r="193" spans="1:5" ht="24.95" customHeight="1" x14ac:dyDescent="0.15">
      <c r="A193" s="83" t="s">
        <v>3475</v>
      </c>
      <c r="B193" s="82"/>
      <c r="C193" s="82">
        <v>0</v>
      </c>
      <c r="D193" s="82">
        <v>0</v>
      </c>
      <c r="E193" s="40"/>
    </row>
    <row r="194" spans="1:5" ht="24.95" customHeight="1" x14ac:dyDescent="0.15">
      <c r="A194" s="83" t="s">
        <v>3476</v>
      </c>
      <c r="B194" s="82"/>
      <c r="C194" s="82">
        <v>0</v>
      </c>
      <c r="D194" s="82">
        <v>0</v>
      </c>
      <c r="E194" s="40"/>
    </row>
    <row r="195" spans="1:5" ht="24.95" customHeight="1" x14ac:dyDescent="0.15">
      <c r="A195" s="81" t="s">
        <v>3477</v>
      </c>
      <c r="B195" s="82">
        <v>0</v>
      </c>
      <c r="C195" s="82">
        <v>4793</v>
      </c>
      <c r="D195" s="82">
        <v>1764</v>
      </c>
      <c r="E195" s="96">
        <f>D195/C195*100</f>
        <v>36.80367202169831</v>
      </c>
    </row>
    <row r="196" spans="1:5" ht="24.95" customHeight="1" x14ac:dyDescent="0.15">
      <c r="A196" s="83" t="s">
        <v>3478</v>
      </c>
      <c r="B196" s="82"/>
      <c r="C196" s="82">
        <v>0</v>
      </c>
      <c r="D196" s="82">
        <v>0</v>
      </c>
      <c r="E196" s="40"/>
    </row>
    <row r="197" spans="1:5" ht="24.95" customHeight="1" x14ac:dyDescent="0.15">
      <c r="A197" s="83" t="s">
        <v>3479</v>
      </c>
      <c r="B197" s="82"/>
      <c r="C197" s="82">
        <v>2300</v>
      </c>
      <c r="D197" s="82">
        <v>800</v>
      </c>
      <c r="E197" s="96">
        <f>D197/C197*100</f>
        <v>34.78260869565217</v>
      </c>
    </row>
    <row r="198" spans="1:5" ht="24.95" customHeight="1" x14ac:dyDescent="0.15">
      <c r="A198" s="83" t="s">
        <v>3480</v>
      </c>
      <c r="B198" s="82"/>
      <c r="C198" s="82">
        <v>2483</v>
      </c>
      <c r="D198" s="82">
        <v>954</v>
      </c>
      <c r="E198" s="96">
        <f>D198/C198*100</f>
        <v>38.42126459927507</v>
      </c>
    </row>
    <row r="199" spans="1:5" ht="24.95" customHeight="1" x14ac:dyDescent="0.15">
      <c r="A199" s="83" t="s">
        <v>3481</v>
      </c>
      <c r="B199" s="82"/>
      <c r="C199" s="82">
        <v>0</v>
      </c>
      <c r="D199" s="82">
        <v>0</v>
      </c>
      <c r="E199" s="40"/>
    </row>
    <row r="200" spans="1:5" ht="24.95" customHeight="1" x14ac:dyDescent="0.15">
      <c r="A200" s="83" t="s">
        <v>3482</v>
      </c>
      <c r="B200" s="82"/>
      <c r="C200" s="82">
        <v>0</v>
      </c>
      <c r="D200" s="82">
        <v>0</v>
      </c>
      <c r="E200" s="40"/>
    </row>
    <row r="201" spans="1:5" ht="24.95" customHeight="1" x14ac:dyDescent="0.15">
      <c r="A201" s="83" t="s">
        <v>3483</v>
      </c>
      <c r="B201" s="82"/>
      <c r="C201" s="82">
        <v>10</v>
      </c>
      <c r="D201" s="82">
        <v>10</v>
      </c>
      <c r="E201" s="96">
        <f>D201/C201*100</f>
        <v>100</v>
      </c>
    </row>
    <row r="202" spans="1:5" ht="24.95" customHeight="1" x14ac:dyDescent="0.15">
      <c r="A202" s="83" t="s">
        <v>3484</v>
      </c>
      <c r="B202" s="82"/>
      <c r="C202" s="82">
        <v>0</v>
      </c>
      <c r="D202" s="82">
        <v>0</v>
      </c>
      <c r="E202" s="40"/>
    </row>
    <row r="203" spans="1:5" ht="24.95" customHeight="1" x14ac:dyDescent="0.15">
      <c r="A203" s="83" t="s">
        <v>3485</v>
      </c>
      <c r="B203" s="82"/>
      <c r="C203" s="82">
        <v>0</v>
      </c>
      <c r="D203" s="82">
        <v>0</v>
      </c>
      <c r="E203" s="40"/>
    </row>
    <row r="204" spans="1:5" ht="24.95" customHeight="1" x14ac:dyDescent="0.15">
      <c r="A204" s="83" t="s">
        <v>3486</v>
      </c>
      <c r="B204" s="82"/>
      <c r="C204" s="82">
        <v>0</v>
      </c>
      <c r="D204" s="82">
        <v>0</v>
      </c>
      <c r="E204" s="40"/>
    </row>
    <row r="205" spans="1:5" ht="24.95" customHeight="1" x14ac:dyDescent="0.15">
      <c r="A205" s="83" t="s">
        <v>3487</v>
      </c>
      <c r="B205" s="82"/>
      <c r="C205" s="82">
        <v>0</v>
      </c>
      <c r="D205" s="82">
        <v>0</v>
      </c>
      <c r="E205" s="40"/>
    </row>
    <row r="206" spans="1:5" ht="24.95" customHeight="1" x14ac:dyDescent="0.15">
      <c r="A206" s="83" t="s">
        <v>3488</v>
      </c>
      <c r="B206" s="82"/>
      <c r="C206" s="82">
        <v>0</v>
      </c>
      <c r="D206" s="82">
        <v>0</v>
      </c>
      <c r="E206" s="40"/>
    </row>
    <row r="207" spans="1:5" ht="24.95" customHeight="1" x14ac:dyDescent="0.15">
      <c r="A207" s="81" t="s">
        <v>1396</v>
      </c>
      <c r="B207" s="82">
        <v>8502</v>
      </c>
      <c r="C207" s="82">
        <v>7320</v>
      </c>
      <c r="D207" s="82">
        <v>7320</v>
      </c>
      <c r="E207" s="96">
        <f>D207/C207*100</f>
        <v>100</v>
      </c>
    </row>
    <row r="208" spans="1:5" ht="24.95" customHeight="1" x14ac:dyDescent="0.15">
      <c r="A208" s="81" t="s">
        <v>3489</v>
      </c>
      <c r="B208" s="82">
        <v>8502</v>
      </c>
      <c r="C208" s="82">
        <v>7320</v>
      </c>
      <c r="D208" s="82">
        <v>7320</v>
      </c>
      <c r="E208" s="96">
        <f>D208/C208*100</f>
        <v>100</v>
      </c>
    </row>
    <row r="209" spans="1:5" ht="24.95" customHeight="1" x14ac:dyDescent="0.15">
      <c r="A209" s="83" t="s">
        <v>3490</v>
      </c>
      <c r="B209" s="82"/>
      <c r="C209" s="82">
        <v>0</v>
      </c>
      <c r="D209" s="82">
        <v>0</v>
      </c>
      <c r="E209" s="40"/>
    </row>
    <row r="210" spans="1:5" ht="24.95" customHeight="1" x14ac:dyDescent="0.15">
      <c r="A210" s="83" t="s">
        <v>3491</v>
      </c>
      <c r="B210" s="82"/>
      <c r="C210" s="82">
        <v>0</v>
      </c>
      <c r="D210" s="82">
        <v>0</v>
      </c>
      <c r="E210" s="40"/>
    </row>
    <row r="211" spans="1:5" ht="24.95" customHeight="1" x14ac:dyDescent="0.15">
      <c r="A211" s="83" t="s">
        <v>3492</v>
      </c>
      <c r="B211" s="82"/>
      <c r="C211" s="82">
        <v>0</v>
      </c>
      <c r="D211" s="82">
        <v>0</v>
      </c>
      <c r="E211" s="40"/>
    </row>
    <row r="212" spans="1:5" ht="24.95" customHeight="1" x14ac:dyDescent="0.15">
      <c r="A212" s="83" t="s">
        <v>3493</v>
      </c>
      <c r="B212" s="82">
        <v>8502</v>
      </c>
      <c r="C212" s="82">
        <v>7144</v>
      </c>
      <c r="D212" s="82">
        <v>7144</v>
      </c>
      <c r="E212" s="96">
        <f>D212/C212*100</f>
        <v>100</v>
      </c>
    </row>
    <row r="213" spans="1:5" ht="24.95" customHeight="1" x14ac:dyDescent="0.15">
      <c r="A213" s="83" t="s">
        <v>3494</v>
      </c>
      <c r="B213" s="82"/>
      <c r="C213" s="82">
        <v>0</v>
      </c>
      <c r="D213" s="82">
        <v>0</v>
      </c>
      <c r="E213" s="40"/>
    </row>
    <row r="214" spans="1:5" ht="24.95" customHeight="1" x14ac:dyDescent="0.15">
      <c r="A214" s="83" t="s">
        <v>3495</v>
      </c>
      <c r="B214" s="82"/>
      <c r="C214" s="82">
        <v>0</v>
      </c>
      <c r="D214" s="82">
        <v>0</v>
      </c>
      <c r="E214" s="40"/>
    </row>
    <row r="215" spans="1:5" ht="24.95" customHeight="1" x14ac:dyDescent="0.15">
      <c r="A215" s="83" t="s">
        <v>3496</v>
      </c>
      <c r="B215" s="82"/>
      <c r="C215" s="82">
        <v>0</v>
      </c>
      <c r="D215" s="82">
        <v>0</v>
      </c>
      <c r="E215" s="40"/>
    </row>
    <row r="216" spans="1:5" ht="24.95" customHeight="1" x14ac:dyDescent="0.15">
      <c r="A216" s="83" t="s">
        <v>3497</v>
      </c>
      <c r="B216" s="82"/>
      <c r="C216" s="82">
        <v>0</v>
      </c>
      <c r="D216" s="82">
        <v>0</v>
      </c>
      <c r="E216" s="40"/>
    </row>
    <row r="217" spans="1:5" ht="24.95" customHeight="1" x14ac:dyDescent="0.15">
      <c r="A217" s="83" t="s">
        <v>3498</v>
      </c>
      <c r="B217" s="82"/>
      <c r="C217" s="82">
        <v>0</v>
      </c>
      <c r="D217" s="82">
        <v>0</v>
      </c>
      <c r="E217" s="40"/>
    </row>
    <row r="218" spans="1:5" ht="24.95" customHeight="1" x14ac:dyDescent="0.15">
      <c r="A218" s="83" t="s">
        <v>3499</v>
      </c>
      <c r="B218" s="82"/>
      <c r="C218" s="82">
        <v>0</v>
      </c>
      <c r="D218" s="82">
        <v>0</v>
      </c>
      <c r="E218" s="40"/>
    </row>
    <row r="219" spans="1:5" ht="24.95" customHeight="1" x14ac:dyDescent="0.15">
      <c r="A219" s="83" t="s">
        <v>3500</v>
      </c>
      <c r="B219" s="82"/>
      <c r="C219" s="82">
        <v>0</v>
      </c>
      <c r="D219" s="82">
        <v>0</v>
      </c>
      <c r="E219" s="40"/>
    </row>
    <row r="220" spans="1:5" ht="24.95" customHeight="1" x14ac:dyDescent="0.15">
      <c r="A220" s="83" t="s">
        <v>3501</v>
      </c>
      <c r="B220" s="82"/>
      <c r="C220" s="82">
        <v>0</v>
      </c>
      <c r="D220" s="82">
        <v>0</v>
      </c>
      <c r="E220" s="40"/>
    </row>
    <row r="221" spans="1:5" ht="24.95" customHeight="1" x14ac:dyDescent="0.15">
      <c r="A221" s="83" t="s">
        <v>3502</v>
      </c>
      <c r="B221" s="82"/>
      <c r="C221" s="82">
        <v>176</v>
      </c>
      <c r="D221" s="82">
        <v>176</v>
      </c>
      <c r="E221" s="96">
        <f>D221/C221*100</f>
        <v>100</v>
      </c>
    </row>
    <row r="222" spans="1:5" ht="24.95" customHeight="1" x14ac:dyDescent="0.15">
      <c r="A222" s="83" t="s">
        <v>3503</v>
      </c>
      <c r="B222" s="82"/>
      <c r="C222" s="82">
        <v>0</v>
      </c>
      <c r="D222" s="82">
        <v>0</v>
      </c>
      <c r="E222" s="40"/>
    </row>
    <row r="223" spans="1:5" ht="24.95" customHeight="1" x14ac:dyDescent="0.15">
      <c r="A223" s="83" t="s">
        <v>3504</v>
      </c>
      <c r="B223" s="82"/>
      <c r="C223" s="82">
        <v>0</v>
      </c>
      <c r="D223" s="82">
        <v>0</v>
      </c>
      <c r="E223" s="40"/>
    </row>
    <row r="224" spans="1:5" ht="24.95" customHeight="1" x14ac:dyDescent="0.15">
      <c r="A224" s="83" t="s">
        <v>3505</v>
      </c>
      <c r="B224" s="82"/>
      <c r="C224" s="82">
        <v>0</v>
      </c>
      <c r="D224" s="82">
        <v>0</v>
      </c>
      <c r="E224" s="40"/>
    </row>
    <row r="225" spans="1:5" ht="24.95" customHeight="1" x14ac:dyDescent="0.15">
      <c r="A225" s="83" t="s">
        <v>3506</v>
      </c>
      <c r="B225" s="82"/>
      <c r="C225" s="82">
        <v>0</v>
      </c>
      <c r="D225" s="82">
        <v>0</v>
      </c>
      <c r="E225" s="40"/>
    </row>
    <row r="226" spans="1:5" ht="24.95" customHeight="1" x14ac:dyDescent="0.15">
      <c r="A226" s="81" t="s">
        <v>1404</v>
      </c>
      <c r="B226" s="82">
        <v>0</v>
      </c>
      <c r="C226" s="82">
        <v>47</v>
      </c>
      <c r="D226" s="82">
        <v>47</v>
      </c>
      <c r="E226" s="96">
        <f>D226/C226*100</f>
        <v>100</v>
      </c>
    </row>
    <row r="227" spans="1:5" ht="24.95" customHeight="1" x14ac:dyDescent="0.15">
      <c r="A227" s="81" t="s">
        <v>3507</v>
      </c>
      <c r="B227" s="82">
        <v>0</v>
      </c>
      <c r="C227" s="82">
        <v>47</v>
      </c>
      <c r="D227" s="82">
        <v>47</v>
      </c>
      <c r="E227" s="96">
        <f>D227/C227*100</f>
        <v>100</v>
      </c>
    </row>
    <row r="228" spans="1:5" ht="24.95" customHeight="1" x14ac:dyDescent="0.15">
      <c r="A228" s="83" t="s">
        <v>3508</v>
      </c>
      <c r="B228" s="82"/>
      <c r="C228" s="82">
        <v>0</v>
      </c>
      <c r="D228" s="82">
        <v>0</v>
      </c>
      <c r="E228" s="40"/>
    </row>
    <row r="229" spans="1:5" ht="24.95" customHeight="1" x14ac:dyDescent="0.15">
      <c r="A229" s="83" t="s">
        <v>3509</v>
      </c>
      <c r="B229" s="82"/>
      <c r="C229" s="82">
        <v>0</v>
      </c>
      <c r="D229" s="82">
        <v>0</v>
      </c>
      <c r="E229" s="40"/>
    </row>
    <row r="230" spans="1:5" ht="24.95" customHeight="1" x14ac:dyDescent="0.15">
      <c r="A230" s="83" t="s">
        <v>3510</v>
      </c>
      <c r="B230" s="82"/>
      <c r="C230" s="82">
        <v>0</v>
      </c>
      <c r="D230" s="82">
        <v>0</v>
      </c>
      <c r="E230" s="40"/>
    </row>
    <row r="231" spans="1:5" ht="24.95" customHeight="1" x14ac:dyDescent="0.15">
      <c r="A231" s="83" t="s">
        <v>3511</v>
      </c>
      <c r="B231" s="82"/>
      <c r="C231" s="82">
        <v>47</v>
      </c>
      <c r="D231" s="82">
        <v>47</v>
      </c>
      <c r="E231" s="96">
        <f>D231/C231*100</f>
        <v>100</v>
      </c>
    </row>
    <row r="232" spans="1:5" ht="24.95" customHeight="1" x14ac:dyDescent="0.15">
      <c r="A232" s="83" t="s">
        <v>3512</v>
      </c>
      <c r="B232" s="82"/>
      <c r="C232" s="82">
        <v>0</v>
      </c>
      <c r="D232" s="82">
        <v>0</v>
      </c>
      <c r="E232" s="40"/>
    </row>
    <row r="233" spans="1:5" ht="24.95" customHeight="1" x14ac:dyDescent="0.15">
      <c r="A233" s="83" t="s">
        <v>3513</v>
      </c>
      <c r="B233" s="82"/>
      <c r="C233" s="82">
        <v>0</v>
      </c>
      <c r="D233" s="82">
        <v>0</v>
      </c>
      <c r="E233" s="40"/>
    </row>
    <row r="234" spans="1:5" ht="24.95" customHeight="1" x14ac:dyDescent="0.15">
      <c r="A234" s="83" t="s">
        <v>3514</v>
      </c>
      <c r="B234" s="82"/>
      <c r="C234" s="82">
        <v>0</v>
      </c>
      <c r="D234" s="82">
        <v>0</v>
      </c>
      <c r="E234" s="40"/>
    </row>
    <row r="235" spans="1:5" ht="24.95" customHeight="1" x14ac:dyDescent="0.15">
      <c r="A235" s="83" t="s">
        <v>3515</v>
      </c>
      <c r="B235" s="82"/>
      <c r="C235" s="82">
        <v>0</v>
      </c>
      <c r="D235" s="82">
        <v>0</v>
      </c>
      <c r="E235" s="40"/>
    </row>
    <row r="236" spans="1:5" ht="24.95" customHeight="1" x14ac:dyDescent="0.15">
      <c r="A236" s="83" t="s">
        <v>3516</v>
      </c>
      <c r="B236" s="82"/>
      <c r="C236" s="82">
        <v>0</v>
      </c>
      <c r="D236" s="82">
        <v>0</v>
      </c>
      <c r="E236" s="40"/>
    </row>
    <row r="237" spans="1:5" ht="24.95" customHeight="1" x14ac:dyDescent="0.15">
      <c r="A237" s="83" t="s">
        <v>3517</v>
      </c>
      <c r="B237" s="82"/>
      <c r="C237" s="82">
        <v>0</v>
      </c>
      <c r="D237" s="82">
        <v>0</v>
      </c>
      <c r="E237" s="40"/>
    </row>
    <row r="238" spans="1:5" ht="24.95" customHeight="1" x14ac:dyDescent="0.15">
      <c r="A238" s="83" t="s">
        <v>3518</v>
      </c>
      <c r="B238" s="82"/>
      <c r="C238" s="82">
        <v>0</v>
      </c>
      <c r="D238" s="82">
        <v>0</v>
      </c>
      <c r="E238" s="40"/>
    </row>
    <row r="239" spans="1:5" ht="24.95" customHeight="1" x14ac:dyDescent="0.15">
      <c r="A239" s="83" t="s">
        <v>3519</v>
      </c>
      <c r="B239" s="82"/>
      <c r="C239" s="82">
        <v>0</v>
      </c>
      <c r="D239" s="82">
        <v>0</v>
      </c>
      <c r="E239" s="40"/>
    </row>
    <row r="240" spans="1:5" ht="24.95" customHeight="1" x14ac:dyDescent="0.15">
      <c r="A240" s="83" t="s">
        <v>3520</v>
      </c>
      <c r="B240" s="82"/>
      <c r="C240" s="82">
        <v>0</v>
      </c>
      <c r="D240" s="82">
        <v>0</v>
      </c>
      <c r="E240" s="40"/>
    </row>
    <row r="241" spans="1:5" ht="24.95" customHeight="1" x14ac:dyDescent="0.15">
      <c r="A241" s="83" t="s">
        <v>3521</v>
      </c>
      <c r="B241" s="82"/>
      <c r="C241" s="82">
        <v>0</v>
      </c>
      <c r="D241" s="82">
        <v>0</v>
      </c>
      <c r="E241" s="40"/>
    </row>
    <row r="242" spans="1:5" ht="24.95" customHeight="1" x14ac:dyDescent="0.15">
      <c r="A242" s="83" t="s">
        <v>3522</v>
      </c>
      <c r="B242" s="82"/>
      <c r="C242" s="82">
        <v>0</v>
      </c>
      <c r="D242" s="82">
        <v>0</v>
      </c>
      <c r="E242" s="40"/>
    </row>
    <row r="243" spans="1:5" ht="24.95" customHeight="1" x14ac:dyDescent="0.15">
      <c r="A243" s="83" t="s">
        <v>3523</v>
      </c>
      <c r="B243" s="82"/>
      <c r="C243" s="82">
        <v>0</v>
      </c>
      <c r="D243" s="82">
        <v>0</v>
      </c>
      <c r="E243" s="40"/>
    </row>
    <row r="244" spans="1:5" ht="24.95" customHeight="1" x14ac:dyDescent="0.15">
      <c r="A244" s="83" t="s">
        <v>3524</v>
      </c>
      <c r="B244" s="82"/>
      <c r="C244" s="82">
        <v>0</v>
      </c>
      <c r="D244" s="82">
        <v>0</v>
      </c>
      <c r="E244" s="40"/>
    </row>
    <row r="245" spans="1:5" ht="24.95" customHeight="1" x14ac:dyDescent="0.15">
      <c r="A245" s="41" t="s">
        <v>3525</v>
      </c>
      <c r="B245" s="29">
        <f>B226+B181+B207+B177+B172+B120+B96+B50+B39+B27+B12+B4</f>
        <v>170029</v>
      </c>
      <c r="C245" s="29">
        <f>C226+C181+C207+C177+C172+C120+C96+C50+C39+C27+C12+C4</f>
        <v>138251</v>
      </c>
      <c r="D245" s="29">
        <f>D226+D181+D207+D177+D172+D120+D96+D50+D39+D27+D12+D4</f>
        <v>131578</v>
      </c>
      <c r="E245" s="96">
        <f>D245/C245*100</f>
        <v>95.1732718027356</v>
      </c>
    </row>
    <row r="246" spans="1:1" ht="24.95" customHeight="1" x14ac:dyDescent="0.15">
      <c r="A246" s="3"/>
    </row>
  </sheetData>
  <mergeCells count="1">
    <mergeCell ref="A1:D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10"/>
  <sheetViews>
    <sheetView zoomScaleNormal="100" topLeftCell="A1" workbookViewId="0">
      <selection activeCell="H1" activeCellId="0" sqref="H1:H1048576"/>
    </sheetView>
  </sheetViews>
  <sheetFormatPr defaultRowHeight="24.95" customHeight="1" defaultColWidth="9.000137329101562" x14ac:dyDescent="0.15"/>
  <cols>
    <col min="1" max="1" width="34.125" customWidth="1" style="2"/>
    <col min="2" max="4" width="11.5" customWidth="1" style="2"/>
    <col min="5" max="6" width="12.25" customWidth="1" style="2"/>
    <col min="7" max="16384" width="9.0" style="2"/>
  </cols>
  <sheetData>
    <row r="1" spans="1:4" ht="24.95" customHeight="1" x14ac:dyDescent="0.15">
      <c r="A1" s="219" t="s">
        <v>3542</v>
      </c>
      <c r="B1" s="219"/>
      <c r="C1" s="219"/>
      <c r="D1" s="219"/>
    </row>
    <row r="2" spans="1:4" ht="24.95" customHeight="1" x14ac:dyDescent="0.15">
      <c r="D2" s="2" t="s">
        <v>3298</v>
      </c>
    </row>
    <row r="3" spans="1:6" ht="24.95" customHeight="1" x14ac:dyDescent="0.15">
      <c r="A3" s="12" t="s">
        <v>2</v>
      </c>
      <c r="B3" s="12" t="s">
        <v>3</v>
      </c>
      <c r="C3" s="12" t="s">
        <v>4</v>
      </c>
      <c r="D3" s="12" t="s">
        <v>5</v>
      </c>
      <c r="E3" s="12" t="s">
        <v>6</v>
      </c>
      <c r="F3" s="12" t="s">
        <v>7</v>
      </c>
    </row>
    <row r="4" spans="1:6" ht="24.95" customHeight="1" x14ac:dyDescent="0.15">
      <c r="A4" s="20" t="s">
        <v>3299</v>
      </c>
      <c r="B4" s="23">
        <v>8900</v>
      </c>
      <c r="C4" s="21">
        <v>10000</v>
      </c>
      <c r="D4" s="14">
        <v>10159</v>
      </c>
      <c r="E4" s="93">
        <f>D4/C4*100</f>
        <v>101.59</v>
      </c>
      <c r="F4" s="93">
        <v>106.93684210526315</v>
      </c>
    </row>
    <row r="5" spans="1:6" ht="24.95" customHeight="1" x14ac:dyDescent="0.15">
      <c r="A5" s="20" t="s">
        <v>3300</v>
      </c>
      <c r="B5" s="23">
        <v>600</v>
      </c>
      <c r="C5" s="21">
        <v>500</v>
      </c>
      <c r="D5" s="14">
        <v>566</v>
      </c>
      <c r="E5" s="93">
        <f>D5/C5*100</f>
        <v>113.19999999999999</v>
      </c>
      <c r="F5" s="93">
        <v>115.51020408163266</v>
      </c>
    </row>
    <row r="6" spans="1:6" ht="24.95" customHeight="1" x14ac:dyDescent="0.15">
      <c r="A6" s="20" t="s">
        <v>3301</v>
      </c>
      <c r="B6" s="23">
        <v>175500</v>
      </c>
      <c r="C6" s="21">
        <v>80100</v>
      </c>
      <c r="D6" s="14">
        <v>79875</v>
      </c>
      <c r="E6" s="93">
        <f>D6/C6*100</f>
        <v>99.71910112359551</v>
      </c>
      <c r="F6" s="93">
        <v>40.08823175138521</v>
      </c>
    </row>
    <row r="7" spans="1:6" ht="24.95" customHeight="1" x14ac:dyDescent="0.15">
      <c r="A7" s="20" t="s">
        <v>3302</v>
      </c>
      <c r="B7" s="23">
        <v>6000</v>
      </c>
      <c r="C7" s="21">
        <v>12800</v>
      </c>
      <c r="D7" s="14">
        <v>13294</v>
      </c>
      <c r="E7" s="93">
        <f>D7/C7*100</f>
        <v>103.859375</v>
      </c>
      <c r="F7" s="93">
        <v>166.175</v>
      </c>
    </row>
    <row r="8" spans="1:6" ht="24.95" customHeight="1" x14ac:dyDescent="0.15">
      <c r="A8" s="20" t="s">
        <v>3303</v>
      </c>
      <c r="B8" s="23">
        <v>4000</v>
      </c>
      <c r="C8" s="21">
        <v>3500</v>
      </c>
      <c r="D8" s="14">
        <v>3040</v>
      </c>
      <c r="E8" s="93">
        <f>D8/C8*100</f>
        <v>86.85714285714286</v>
      </c>
      <c r="F8" s="93">
        <v>76</v>
      </c>
    </row>
    <row r="9" spans="1:6" ht="24.95" customHeight="1" x14ac:dyDescent="0.15">
      <c r="A9" s="20" t="s">
        <v>3304</v>
      </c>
      <c r="B9" s="23">
        <v>1000</v>
      </c>
      <c r="C9" s="21"/>
      <c r="D9" s="14"/>
      <c r="E9" s="93"/>
      <c r="F9" s="93"/>
    </row>
    <row r="10" spans="1:6" ht="24.95" customHeight="1" x14ac:dyDescent="0.15">
      <c r="A10" s="12" t="s">
        <v>3305</v>
      </c>
      <c r="B10" s="23">
        <f>SUM(B4:B9)</f>
        <v>196000</v>
      </c>
      <c r="C10" s="21">
        <f>SUM(C4:C9)</f>
        <v>106900</v>
      </c>
      <c r="D10" s="14">
        <f>SUM(D4:D9)</f>
        <v>106934</v>
      </c>
      <c r="E10" s="93">
        <f>D10/C10*100</f>
        <v>100.03180542563143</v>
      </c>
      <c r="F10" s="93">
        <v>48.116883701257215</v>
      </c>
    </row>
  </sheetData>
  <mergeCells count="1">
    <mergeCell ref="A1:D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9"/>
  <sheetViews>
    <sheetView zoomScaleNormal="100" topLeftCell="A1" workbookViewId="0">
      <selection activeCell="B12" activeCellId="0" sqref="B12"/>
    </sheetView>
  </sheetViews>
  <sheetFormatPr defaultRowHeight="24.95" customHeight="1" defaultColWidth="9.000137329101562" x14ac:dyDescent="0.15"/>
  <cols>
    <col min="1" max="1" width="39.75" customWidth="1" style="2"/>
    <col min="2" max="2" width="20.75" customWidth="1" style="2"/>
    <col min="3" max="7" width="9.0" style="2"/>
    <col min="8" max="8" width="47.0" customWidth="1" style="2"/>
    <col min="9" max="16384" width="9.0" style="2"/>
  </cols>
  <sheetData>
    <row r="1" spans="1:2" ht="24.95" customHeight="1" x14ac:dyDescent="0.15">
      <c r="A1" s="219" t="s">
        <v>3553</v>
      </c>
      <c r="B1" s="219"/>
    </row>
    <row r="2" spans="1:2" ht="24.95" customHeight="1" x14ac:dyDescent="0.15">
      <c r="B2" s="45" t="s">
        <v>1410</v>
      </c>
    </row>
    <row r="3" spans="1:2" s="44" customFormat="1" ht="24.95" customHeight="1" x14ac:dyDescent="0.15">
      <c r="A3" s="22" t="s">
        <v>3527</v>
      </c>
      <c r="B3" s="22" t="s">
        <v>5</v>
      </c>
    </row>
    <row r="4" spans="1:2" ht="24.95" customHeight="1" x14ac:dyDescent="0.15">
      <c r="A4" s="31" t="s">
        <v>3554</v>
      </c>
      <c r="B4" s="29">
        <f>SUM(B5:B9)</f>
        <v>1820</v>
      </c>
    </row>
    <row r="5" spans="1:2" ht="24.95" customHeight="1" x14ac:dyDescent="0.15">
      <c r="A5" s="20" t="s">
        <v>3555</v>
      </c>
      <c r="B5" s="29">
        <v>251</v>
      </c>
    </row>
    <row r="6" spans="1:2" ht="24.95" customHeight="1" x14ac:dyDescent="0.15">
      <c r="A6" s="24" t="s">
        <v>3556</v>
      </c>
      <c r="B6" s="43">
        <v>50</v>
      </c>
    </row>
    <row r="7" spans="1:2" ht="24.95" customHeight="1" x14ac:dyDescent="0.15">
      <c r="A7" s="20" t="s">
        <v>3557</v>
      </c>
      <c r="B7" s="29">
        <v>116</v>
      </c>
    </row>
    <row r="8" spans="1:2" ht="24.95" customHeight="1" x14ac:dyDescent="0.15">
      <c r="A8" s="20" t="s">
        <v>3558</v>
      </c>
      <c r="B8" s="29">
        <v>54</v>
      </c>
    </row>
    <row r="9" spans="1:2" ht="24.95" customHeight="1" x14ac:dyDescent="0.15">
      <c r="A9" s="24" t="s">
        <v>3559</v>
      </c>
      <c r="B9" s="43">
        <v>1349</v>
      </c>
    </row>
  </sheetData>
  <mergeCells count="1">
    <mergeCell ref="A1:B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24"/>
  <sheetViews>
    <sheetView zoomScaleNormal="100" topLeftCell="A22" workbookViewId="0">
      <selection activeCell="J36" activeCellId="0" sqref="J36"/>
    </sheetView>
  </sheetViews>
  <sheetFormatPr defaultRowHeight="24.95" customHeight="1" defaultColWidth="9.000137329101562" x14ac:dyDescent="0.15"/>
  <cols>
    <col min="1" max="1" width="37.0" customWidth="1" style="3"/>
    <col min="2" max="5" width="12.125" customWidth="1" style="3"/>
    <col min="6" max="16384" width="9.0" style="3"/>
  </cols>
  <sheetData>
    <row r="1" spans="1:5" ht="39.0" customHeight="1" x14ac:dyDescent="0.15">
      <c r="A1" s="223" t="s">
        <v>3838</v>
      </c>
      <c r="B1" s="211"/>
      <c r="C1" s="211"/>
      <c r="D1" s="211"/>
      <c r="E1" s="211"/>
    </row>
    <row r="2" spans="1:5" ht="24.95" customHeight="1" x14ac:dyDescent="0.15">
      <c r="E2" s="3" t="s">
        <v>1410</v>
      </c>
    </row>
    <row r="3" spans="1:5" s="52" customFormat="1" ht="24.95" customHeight="1" x14ac:dyDescent="0.15">
      <c r="A3" s="22" t="s">
        <v>2</v>
      </c>
      <c r="B3" s="22" t="s">
        <v>3839</v>
      </c>
      <c r="C3" s="22" t="s">
        <v>3840</v>
      </c>
      <c r="D3" s="22" t="s">
        <v>3841</v>
      </c>
      <c r="E3" s="22" t="s">
        <v>3842</v>
      </c>
    </row>
    <row r="4" spans="1:5" ht="24.95" customHeight="1" x14ac:dyDescent="0.15">
      <c r="A4" s="43" t="s">
        <v>35</v>
      </c>
      <c r="B4" s="50">
        <v>1005</v>
      </c>
      <c r="C4" s="50">
        <v>348</v>
      </c>
      <c r="D4" s="50">
        <v>187</v>
      </c>
      <c r="E4" s="50">
        <v>470</v>
      </c>
    </row>
    <row r="5" spans="1:5" ht="24.95" customHeight="1" x14ac:dyDescent="0.15">
      <c r="A5" s="43" t="s">
        <v>280</v>
      </c>
      <c r="B5" s="50"/>
      <c r="C5" s="50"/>
      <c r="D5" s="50"/>
      <c r="E5" s="50"/>
    </row>
    <row r="6" spans="1:5" ht="24.95" customHeight="1" x14ac:dyDescent="0.15">
      <c r="A6" s="43" t="s">
        <v>319</v>
      </c>
      <c r="B6" s="50"/>
      <c r="C6" s="50"/>
      <c r="D6" s="50"/>
      <c r="E6" s="50"/>
    </row>
    <row r="7" spans="1:5" ht="24.95" customHeight="1" x14ac:dyDescent="0.15">
      <c r="A7" s="43" t="s">
        <v>338</v>
      </c>
      <c r="B7" s="50">
        <v>1682</v>
      </c>
      <c r="C7" s="50">
        <v>666</v>
      </c>
      <c r="D7" s="50">
        <v>441</v>
      </c>
      <c r="E7" s="50">
        <v>575</v>
      </c>
    </row>
    <row r="8" spans="1:5" ht="24.95" customHeight="1" x14ac:dyDescent="0.15">
      <c r="A8" s="43" t="s">
        <v>427</v>
      </c>
      <c r="B8" s="50">
        <v>776</v>
      </c>
      <c r="C8" s="50">
        <v>212</v>
      </c>
      <c r="D8" s="50">
        <v>110</v>
      </c>
      <c r="E8" s="50">
        <v>454</v>
      </c>
    </row>
    <row r="9" spans="1:5" ht="24.95" customHeight="1" x14ac:dyDescent="0.15">
      <c r="A9" s="43" t="s">
        <v>482</v>
      </c>
      <c r="B9" s="50">
        <v>5087</v>
      </c>
      <c r="C9" s="50">
        <v>4024</v>
      </c>
      <c r="D9" s="50">
        <v>991</v>
      </c>
      <c r="E9" s="50">
        <v>72</v>
      </c>
    </row>
    <row r="10" spans="1:5" ht="24.95" customHeight="1" x14ac:dyDescent="0.15">
      <c r="A10" s="43" t="s">
        <v>3843</v>
      </c>
      <c r="B10" s="50">
        <v>839</v>
      </c>
      <c r="C10" s="50">
        <v>105</v>
      </c>
      <c r="D10" s="50">
        <v>77</v>
      </c>
      <c r="E10" s="50">
        <v>657</v>
      </c>
    </row>
    <row r="11" spans="1:5" ht="24.95" customHeight="1" x14ac:dyDescent="0.15">
      <c r="A11" s="43" t="s">
        <v>594</v>
      </c>
      <c r="B11" s="50">
        <v>2237</v>
      </c>
      <c r="C11" s="50">
        <v>870</v>
      </c>
      <c r="D11" s="50">
        <v>475</v>
      </c>
      <c r="E11" s="50">
        <v>892</v>
      </c>
    </row>
    <row r="12" spans="1:5" ht="24.95" customHeight="1" x14ac:dyDescent="0.15">
      <c r="A12" s="43" t="s">
        <v>3844</v>
      </c>
      <c r="B12" s="50">
        <v>1621</v>
      </c>
      <c r="C12" s="50">
        <v>665</v>
      </c>
      <c r="D12" s="50">
        <v>336</v>
      </c>
      <c r="E12" s="50">
        <v>620</v>
      </c>
    </row>
    <row r="13" spans="1:5" ht="24.95" customHeight="1" x14ac:dyDescent="0.15">
      <c r="A13" s="43" t="s">
        <v>783</v>
      </c>
      <c r="B13" s="50">
        <v>460</v>
      </c>
      <c r="C13" s="50">
        <v>44</v>
      </c>
      <c r="D13" s="50">
        <v>116</v>
      </c>
      <c r="E13" s="50">
        <v>300</v>
      </c>
    </row>
    <row r="14" spans="1:5" ht="24.95" customHeight="1" x14ac:dyDescent="0.15">
      <c r="A14" s="43" t="s">
        <v>862</v>
      </c>
      <c r="B14" s="50">
        <v>9905</v>
      </c>
      <c r="C14" s="50">
        <v>1549</v>
      </c>
      <c r="D14" s="50">
        <v>1635</v>
      </c>
      <c r="E14" s="50">
        <v>6721</v>
      </c>
    </row>
    <row r="15" spans="1:5" ht="24.95" customHeight="1" x14ac:dyDescent="0.15">
      <c r="A15" s="43" t="s">
        <v>885</v>
      </c>
      <c r="B15" s="50">
        <v>4475</v>
      </c>
      <c r="C15" s="50">
        <v>321</v>
      </c>
      <c r="D15" s="50">
        <v>362</v>
      </c>
      <c r="E15" s="50">
        <v>3792</v>
      </c>
    </row>
    <row r="16" spans="1:5" ht="24.95" customHeight="1" x14ac:dyDescent="0.15">
      <c r="A16" s="43" t="s">
        <v>1010</v>
      </c>
      <c r="B16" s="50">
        <v>690</v>
      </c>
      <c r="C16" s="50">
        <v>5</v>
      </c>
      <c r="D16" s="50">
        <v>336</v>
      </c>
      <c r="E16" s="50">
        <v>349</v>
      </c>
    </row>
    <row r="17" spans="1:5" ht="24.95" customHeight="1" x14ac:dyDescent="0.15">
      <c r="A17" s="43" t="s">
        <v>1074</v>
      </c>
      <c r="B17" s="50">
        <v>2023</v>
      </c>
      <c r="C17" s="50">
        <v>1119</v>
      </c>
      <c r="D17" s="50">
        <v>279</v>
      </c>
      <c r="E17" s="50">
        <v>625</v>
      </c>
    </row>
    <row r="18" spans="1:5" ht="24.95" customHeight="1" x14ac:dyDescent="0.15">
      <c r="A18" s="43" t="s">
        <v>1140</v>
      </c>
      <c r="B18" s="50">
        <v>761</v>
      </c>
      <c r="C18" s="50">
        <v>292</v>
      </c>
      <c r="D18" s="50">
        <v>507</v>
      </c>
      <c r="E18" s="50">
        <v>-38</v>
      </c>
    </row>
    <row r="19" spans="1:5" ht="24.95" customHeight="1" x14ac:dyDescent="0.15">
      <c r="A19" s="43" t="s">
        <v>1160</v>
      </c>
      <c r="B19" s="50"/>
      <c r="C19" s="50"/>
      <c r="D19" s="50"/>
      <c r="E19" s="50"/>
    </row>
    <row r="20" spans="1:5" ht="24.95" customHeight="1" x14ac:dyDescent="0.15">
      <c r="A20" s="43" t="s">
        <v>3845</v>
      </c>
      <c r="B20" s="50">
        <v>60</v>
      </c>
      <c r="C20" s="50"/>
      <c r="D20" s="50"/>
      <c r="E20" s="50">
        <v>60</v>
      </c>
    </row>
    <row r="21" spans="1:5" ht="24.95" customHeight="1" x14ac:dyDescent="0.15">
      <c r="A21" s="43" t="s">
        <v>1264</v>
      </c>
      <c r="B21" s="50">
        <v>648</v>
      </c>
      <c r="C21" s="50"/>
      <c r="D21" s="50"/>
      <c r="E21" s="50">
        <v>648</v>
      </c>
    </row>
    <row r="22" spans="1:5" ht="24.95" customHeight="1" x14ac:dyDescent="0.15">
      <c r="A22" s="43" t="s">
        <v>1282</v>
      </c>
      <c r="B22" s="50">
        <v>52</v>
      </c>
      <c r="C22" s="50"/>
      <c r="D22" s="50"/>
      <c r="E22" s="50">
        <v>52</v>
      </c>
    </row>
    <row r="23" spans="1:5" ht="24.95" customHeight="1" x14ac:dyDescent="0.15">
      <c r="A23" s="43" t="s">
        <v>1615</v>
      </c>
      <c r="B23" s="50">
        <v>9560</v>
      </c>
      <c r="C23" s="50">
        <v>1577</v>
      </c>
      <c r="D23" s="50">
        <v>7569</v>
      </c>
      <c r="E23" s="50">
        <v>414</v>
      </c>
    </row>
    <row r="24" spans="1:5" ht="24.95" customHeight="1" x14ac:dyDescent="0.15">
      <c r="A24" s="108" t="s">
        <v>3837</v>
      </c>
      <c r="B24" s="50">
        <f>SUM(B4:B23)</f>
        <v>41881</v>
      </c>
      <c r="C24" s="50">
        <f>SUM(C4:C23)</f>
        <v>11797</v>
      </c>
      <c r="D24" s="50">
        <f>SUM(D4:D23)</f>
        <v>13421</v>
      </c>
      <c r="E24" s="50">
        <f>SUM(E4:E23)</f>
        <v>16663</v>
      </c>
    </row>
  </sheetData>
  <autoFilter ref="A3:E24"/>
  <mergeCells count="1">
    <mergeCell ref="A1:E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31"/>
  <sheetViews>
    <sheetView zoomScaleNormal="100" topLeftCell="A1" workbookViewId="0">
      <selection activeCell="H29" activeCellId="0" sqref="H29"/>
    </sheetView>
  </sheetViews>
  <sheetFormatPr defaultRowHeight="30.0" customHeight="1" defaultColWidth="9.000137329101562" x14ac:dyDescent="0.15"/>
  <cols>
    <col min="1" max="1" width="37.5" customWidth="1" style="17"/>
    <col min="2" max="2" width="21.75" customWidth="1" style="17"/>
    <col min="3" max="3" width="20.875" customWidth="1" style="17"/>
    <col min="4" max="16384" width="9.0" style="17"/>
  </cols>
  <sheetData>
    <row r="1" spans="1:3" ht="30.0" customHeight="1" x14ac:dyDescent="0.15">
      <c r="A1" s="218" t="s">
        <v>3846</v>
      </c>
      <c r="B1" s="218"/>
      <c r="C1" s="218"/>
    </row>
    <row r="2" spans="1:3" ht="24.95" customHeight="1" x14ac:dyDescent="0.15">
      <c r="C2" s="18" t="s">
        <v>1410</v>
      </c>
    </row>
    <row r="3" spans="1:3" s="33" customFormat="1" ht="27.75" customHeight="1" x14ac:dyDescent="0.15">
      <c r="A3" s="27" t="s">
        <v>3847</v>
      </c>
      <c r="B3" s="27" t="s">
        <v>3848</v>
      </c>
      <c r="C3" s="90" t="s">
        <v>3849</v>
      </c>
    </row>
    <row r="4" spans="1:3" ht="27.75" customHeight="1" x14ac:dyDescent="0.15">
      <c r="A4" s="91" t="s">
        <v>35</v>
      </c>
      <c r="B4" s="77">
        <v>5451</v>
      </c>
      <c r="C4" s="58">
        <v>253</v>
      </c>
    </row>
    <row r="5" spans="1:3" ht="27.75" customHeight="1" x14ac:dyDescent="0.15">
      <c r="A5" s="91" t="s">
        <v>338</v>
      </c>
      <c r="B5" s="77">
        <v>300</v>
      </c>
      <c r="C5" s="58"/>
    </row>
    <row r="6" spans="1:3" ht="27.75" customHeight="1" x14ac:dyDescent="0.15">
      <c r="A6" s="91" t="s">
        <v>427</v>
      </c>
      <c r="B6" s="77">
        <v>2786</v>
      </c>
      <c r="C6" s="58">
        <v>708</v>
      </c>
    </row>
    <row r="7" spans="1:3" ht="27.75" customHeight="1" x14ac:dyDescent="0.15">
      <c r="A7" s="91" t="s">
        <v>538</v>
      </c>
      <c r="B7" s="77">
        <v>454</v>
      </c>
      <c r="C7" s="58">
        <v>3</v>
      </c>
    </row>
    <row r="8" spans="1:3" ht="27.75" customHeight="1" x14ac:dyDescent="0.15">
      <c r="A8" s="91" t="s">
        <v>594</v>
      </c>
      <c r="B8" s="77">
        <v>2627</v>
      </c>
      <c r="C8" s="58">
        <v>750</v>
      </c>
    </row>
    <row r="9" spans="1:3" ht="27.75" customHeight="1" x14ac:dyDescent="0.15">
      <c r="A9" s="91" t="s">
        <v>783</v>
      </c>
      <c r="B9" s="77">
        <v>11107</v>
      </c>
      <c r="C9" s="58">
        <v>1630</v>
      </c>
    </row>
    <row r="10" spans="1:3" ht="27.75" customHeight="1" x14ac:dyDescent="0.15">
      <c r="A10" s="91" t="s">
        <v>862</v>
      </c>
      <c r="B10" s="77">
        <v>10012</v>
      </c>
      <c r="C10" s="58">
        <v>1427</v>
      </c>
    </row>
    <row r="11" spans="1:3" ht="27.75" customHeight="1" x14ac:dyDescent="0.15">
      <c r="A11" s="91" t="s">
        <v>885</v>
      </c>
      <c r="B11" s="77">
        <v>1216</v>
      </c>
      <c r="C11" s="58">
        <v>13</v>
      </c>
    </row>
    <row r="12" spans="1:3" ht="27.75" customHeight="1" x14ac:dyDescent="0.15">
      <c r="A12" s="91" t="s">
        <v>1010</v>
      </c>
      <c r="B12" s="77">
        <v>1</v>
      </c>
      <c r="C12" s="58">
        <v>0</v>
      </c>
    </row>
    <row r="13" spans="1:3" ht="27.75" customHeight="1" x14ac:dyDescent="0.15">
      <c r="A13" s="91" t="s">
        <v>1074</v>
      </c>
      <c r="B13" s="77">
        <v>3405</v>
      </c>
      <c r="C13" s="58">
        <v>2237</v>
      </c>
    </row>
    <row r="14" spans="1:3" ht="27.75" customHeight="1" x14ac:dyDescent="0.15">
      <c r="A14" s="91" t="s">
        <v>1140</v>
      </c>
      <c r="B14" s="77">
        <v>582</v>
      </c>
      <c r="C14" s="58"/>
    </row>
    <row r="15" spans="1:3" ht="27.75" customHeight="1" x14ac:dyDescent="0.15">
      <c r="A15" s="91" t="s">
        <v>1160</v>
      </c>
      <c r="B15" s="77">
        <v>188</v>
      </c>
      <c r="C15" s="58"/>
    </row>
    <row r="16" spans="1:3" ht="27.75" customHeight="1" x14ac:dyDescent="0.15">
      <c r="A16" s="91" t="s">
        <v>1264</v>
      </c>
      <c r="B16" s="77">
        <v>484</v>
      </c>
      <c r="C16" s="58"/>
    </row>
    <row r="17" spans="1:3" ht="27.75" customHeight="1" x14ac:dyDescent="0.15">
      <c r="A17" s="91" t="s">
        <v>1335</v>
      </c>
      <c r="B17" s="77">
        <v>80</v>
      </c>
      <c r="C17" s="58"/>
    </row>
    <row r="18" spans="1:3" s="42" customFormat="1" ht="27.75" customHeight="1" x14ac:dyDescent="0.15">
      <c r="A18" s="91" t="s">
        <v>1615</v>
      </c>
      <c r="B18" s="77">
        <v>9144</v>
      </c>
      <c r="C18" s="58">
        <v>2380</v>
      </c>
    </row>
    <row r="19" spans="1:3" s="42" customFormat="1" ht="27.75" customHeight="1" x14ac:dyDescent="0.15">
      <c r="A19" s="64" t="s">
        <v>3837</v>
      </c>
      <c r="B19" s="77">
        <f>SUM(B4:B18)</f>
        <v>47837</v>
      </c>
      <c r="C19" s="77">
        <f>SUM(C4:C18)</f>
        <v>9401</v>
      </c>
    </row>
    <row r="20" spans="1:1" ht="24.95" customHeight="1" x14ac:dyDescent="0.15"/>
    <row r="21" spans="1:1" ht="24.95" customHeight="1" x14ac:dyDescent="0.15"/>
    <row r="22" spans="1:1" ht="24.95" customHeight="1" x14ac:dyDescent="0.15"/>
    <row r="23" spans="1:1" ht="24.95" customHeight="1" x14ac:dyDescent="0.15"/>
    <row r="24" spans="1:1" ht="24.95" customHeight="1" x14ac:dyDescent="0.15"/>
    <row r="25" spans="1:1" ht="24.95" customHeight="1" x14ac:dyDescent="0.15"/>
    <row r="26" spans="1:1" ht="24.95" customHeight="1" x14ac:dyDescent="0.15"/>
    <row r="27" spans="1:1" ht="24.95" customHeight="1" x14ac:dyDescent="0.15"/>
    <row r="28" spans="1:1" ht="24.95" customHeight="1" x14ac:dyDescent="0.15"/>
    <row r="29" spans="1:1" ht="24.95" customHeight="1" x14ac:dyDescent="0.15"/>
    <row r="30" spans="1:1" ht="24.95" customHeight="1" x14ac:dyDescent="0.15"/>
    <row r="31" spans="1:1" ht="24.95" customHeight="1" x14ac:dyDescent="0.15"/>
  </sheetData>
  <mergeCells count="1">
    <mergeCell ref="A1:C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7"/>
  <sheetViews>
    <sheetView zoomScaleNormal="100" topLeftCell="A1" workbookViewId="0">
      <selection activeCell="C25" activeCellId="0" sqref="C25"/>
    </sheetView>
  </sheetViews>
  <sheetFormatPr defaultRowHeight="13.5" defaultColWidth="9.000137329101562" x14ac:dyDescent="0.15"/>
  <cols>
    <col min="1" max="1" width="30.0" customWidth="1" style="2"/>
    <col min="2" max="2" width="11.25" customWidth="1" style="25"/>
    <col min="3" max="3" width="39.0" customWidth="1" style="2"/>
    <col min="4" max="4" width="11.5" customWidth="1" style="25"/>
    <col min="5" max="16384" width="9.0" style="2"/>
  </cols>
  <sheetData>
    <row r="1" spans="1:4" ht="24.95" customHeight="1" x14ac:dyDescent="0.15">
      <c r="A1" s="219" t="s">
        <v>3608</v>
      </c>
      <c r="B1" s="219"/>
      <c r="C1" s="219"/>
      <c r="D1" s="219"/>
    </row>
    <row r="2" spans="1:4" ht="24.95" customHeight="1" x14ac:dyDescent="0.15">
      <c r="D2" s="25" t="s">
        <v>1410</v>
      </c>
    </row>
    <row r="3" spans="1:4" s="33" customFormat="1" ht="24.95" customHeight="1" x14ac:dyDescent="0.15">
      <c r="A3" s="27" t="s">
        <v>2</v>
      </c>
      <c r="B3" s="28" t="s">
        <v>5</v>
      </c>
      <c r="C3" s="27" t="s">
        <v>2</v>
      </c>
      <c r="D3" s="28" t="s">
        <v>5</v>
      </c>
    </row>
    <row r="4" spans="1:4" s="17" customFormat="1" ht="24.95" customHeight="1" x14ac:dyDescent="0.15">
      <c r="A4" s="40" t="s">
        <v>3599</v>
      </c>
      <c r="B4" s="29">
        <v>760</v>
      </c>
      <c r="C4" s="15" t="s">
        <v>3569</v>
      </c>
      <c r="D4" s="29">
        <v>532</v>
      </c>
    </row>
    <row r="5" spans="1:4" s="17" customFormat="1" ht="24.95" customHeight="1" x14ac:dyDescent="0.15">
      <c r="A5" s="40" t="s">
        <v>3600</v>
      </c>
      <c r="B5" s="29">
        <v>4144</v>
      </c>
      <c r="C5" s="15" t="s">
        <v>3601</v>
      </c>
      <c r="D5" s="29">
        <v>4144</v>
      </c>
    </row>
    <row r="6" spans="1:4" s="17" customFormat="1" ht="24.95" customHeight="1" x14ac:dyDescent="0.15">
      <c r="A6" s="40" t="s">
        <v>3602</v>
      </c>
      <c r="B6" s="29"/>
      <c r="C6" s="15" t="s">
        <v>3603</v>
      </c>
      <c r="D6" s="23">
        <v>228</v>
      </c>
    </row>
    <row r="7" spans="1:4" s="42" customFormat="1" ht="24.95" customHeight="1" x14ac:dyDescent="0.15">
      <c r="A7" s="27" t="s">
        <v>3604</v>
      </c>
      <c r="B7" s="28">
        <f>B5+B4</f>
        <v>4904</v>
      </c>
      <c r="C7" s="27" t="s">
        <v>3605</v>
      </c>
      <c r="D7" s="28">
        <f>D6+D4+D5</f>
        <v>4904</v>
      </c>
    </row>
  </sheetData>
  <mergeCells count="1">
    <mergeCell ref="A1:D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B9"/>
  <sheetViews>
    <sheetView zoomScaleNormal="100" topLeftCell="A1" workbookViewId="0">
      <selection activeCell="A9" activeCellId="0" sqref="A9:B9"/>
    </sheetView>
  </sheetViews>
  <sheetFormatPr defaultRowHeight="25.5" customHeight="1" defaultColWidth="10.000152587890625" x14ac:dyDescent="0.15"/>
  <cols>
    <col min="1" max="1" width="48.375" customWidth="1"/>
    <col min="2" max="2" width="17.625" customWidth="1"/>
  </cols>
  <sheetData>
    <row r="1" spans="1:2" ht="25.5" customHeight="1" x14ac:dyDescent="0.15">
      <c r="A1" s="219" t="s">
        <v>3560</v>
      </c>
      <c r="B1" s="219"/>
    </row>
    <row r="2" spans="1:2" ht="25.5" customHeight="1" x14ac:dyDescent="0.15">
      <c r="A2" s="2"/>
      <c r="B2" s="25" t="s">
        <v>1410</v>
      </c>
    </row>
    <row r="3" spans="1:2" ht="25.5" customHeight="1" x14ac:dyDescent="0.15">
      <c r="A3" s="27" t="s">
        <v>2</v>
      </c>
      <c r="B3" s="28" t="s">
        <v>5</v>
      </c>
    </row>
    <row r="4" spans="1:2" ht="25.5" customHeight="1" x14ac:dyDescent="0.15">
      <c r="A4" s="40" t="s">
        <v>3561</v>
      </c>
      <c r="B4" s="29">
        <v>1690</v>
      </c>
    </row>
    <row r="5" spans="1:2" ht="25.5" customHeight="1" x14ac:dyDescent="0.15">
      <c r="A5" s="40" t="s">
        <v>3562</v>
      </c>
      <c r="B5" s="29">
        <v>420</v>
      </c>
    </row>
    <row r="6" spans="1:2" ht="25.5" customHeight="1" x14ac:dyDescent="0.15">
      <c r="A6" s="40" t="s">
        <v>3563</v>
      </c>
      <c r="B6" s="29"/>
    </row>
    <row r="7" spans="1:2" ht="25.5" customHeight="1" x14ac:dyDescent="0.15">
      <c r="A7" s="40" t="s">
        <v>3564</v>
      </c>
      <c r="B7" s="29"/>
    </row>
    <row r="8" spans="1:2" ht="25.5" customHeight="1" x14ac:dyDescent="0.15">
      <c r="A8" s="40" t="s">
        <v>3565</v>
      </c>
      <c r="B8" s="29"/>
    </row>
    <row r="9" spans="1:2" ht="25.5" customHeight="1" x14ac:dyDescent="0.15">
      <c r="A9" s="31" t="s">
        <v>3566</v>
      </c>
      <c r="B9" s="109">
        <v>2110</v>
      </c>
    </row>
  </sheetData>
  <mergeCells count="1">
    <mergeCell ref="A1:B1"/>
  </mergeCells>
  <phoneticPr fontId="0" type="noConversion"/>
  <pageMargins left="0.7006068867961253" right="0.7006068867961253" top="0.7519893289551022" bottom="0.7519893289551022" header="0.29926813962891347" footer="0.29926813962891347"/>
  <pageSetup paperSize="9"/>
  <extLst>
    <ext uri="{2D9387EB-5337-4D45-933B-B4D357D02E09}">
      <gutter val="0.0" pos="0"/>
    </ext>
  </extLst>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B35"/>
  <sheetViews>
    <sheetView zoomScaleNormal="100" topLeftCell="A1" workbookViewId="0">
      <selection activeCell="B35" activeCellId="0" sqref="B35"/>
    </sheetView>
  </sheetViews>
  <sheetFormatPr defaultRowHeight="22.5" customHeight="1" defaultColWidth="10.000152587890625" x14ac:dyDescent="0.15"/>
  <cols>
    <col min="1" max="1" width="47.75" customWidth="1"/>
    <col min="2" max="2" width="28.875" customWidth="1"/>
  </cols>
  <sheetData>
    <row r="1" spans="1:2" ht="22.9" customHeight="1" x14ac:dyDescent="0.15">
      <c r="A1" s="219" t="s">
        <v>3567</v>
      </c>
      <c r="B1" s="219"/>
    </row>
    <row r="2" spans="1:2" ht="22.9" customHeight="1" x14ac:dyDescent="0.15">
      <c r="A2" s="2"/>
      <c r="B2" s="25" t="s">
        <v>1410</v>
      </c>
    </row>
    <row r="3" spans="1:2" ht="22.9" customHeight="1" x14ac:dyDescent="0.15">
      <c r="A3" s="27" t="s">
        <v>2</v>
      </c>
      <c r="B3" s="28" t="s">
        <v>5</v>
      </c>
    </row>
    <row r="4" spans="1:2" ht="22.9" customHeight="1" x14ac:dyDescent="0.15">
      <c r="A4" s="13" t="s">
        <v>594</v>
      </c>
      <c r="B4" s="29"/>
    </row>
    <row r="5" spans="1:2" ht="22.9" customHeight="1" x14ac:dyDescent="0.15">
      <c r="A5" s="13" t="s">
        <v>3146</v>
      </c>
      <c r="B5" s="29"/>
    </row>
    <row r="6" spans="1:2" ht="22.9" customHeight="1" x14ac:dyDescent="0.15">
      <c r="A6" s="15" t="s">
        <v>3568</v>
      </c>
      <c r="B6" s="29"/>
    </row>
    <row r="7" spans="1:2" ht="22.9" customHeight="1" x14ac:dyDescent="0.15">
      <c r="A7" s="13" t="s">
        <v>3569</v>
      </c>
      <c r="B7" s="29">
        <v>5076</v>
      </c>
    </row>
    <row r="8" spans="1:2" ht="22.9" customHeight="1" x14ac:dyDescent="0.15">
      <c r="A8" s="13" t="s">
        <v>3570</v>
      </c>
      <c r="B8" s="29">
        <v>4304</v>
      </c>
    </row>
    <row r="9" spans="1:2" ht="22.9" customHeight="1" x14ac:dyDescent="0.15">
      <c r="A9" s="15" t="s">
        <v>3571</v>
      </c>
      <c r="B9" s="29"/>
    </row>
    <row r="10" spans="1:2" ht="22.9" customHeight="1" x14ac:dyDescent="0.15">
      <c r="A10" s="15" t="s">
        <v>3572</v>
      </c>
      <c r="B10" s="29">
        <v>4144</v>
      </c>
    </row>
    <row r="11" spans="1:2" ht="22.9" customHeight="1" x14ac:dyDescent="0.15">
      <c r="A11" s="15" t="s">
        <v>3573</v>
      </c>
      <c r="B11" s="29"/>
    </row>
    <row r="12" spans="1:2" ht="22.9" customHeight="1" x14ac:dyDescent="0.15">
      <c r="A12" s="15" t="s">
        <v>3574</v>
      </c>
      <c r="B12" s="29"/>
    </row>
    <row r="13" spans="1:2" ht="22.9" customHeight="1" x14ac:dyDescent="0.15">
      <c r="A13" s="15" t="s">
        <v>3575</v>
      </c>
      <c r="B13" s="29"/>
    </row>
    <row r="14" spans="1:2" ht="22.9" customHeight="1" x14ac:dyDescent="0.15">
      <c r="A14" s="15" t="s">
        <v>3576</v>
      </c>
      <c r="B14" s="29"/>
    </row>
    <row r="15" spans="1:2" ht="22.9" customHeight="1" x14ac:dyDescent="0.15">
      <c r="A15" s="15" t="s">
        <v>3577</v>
      </c>
      <c r="B15" s="29">
        <v>160</v>
      </c>
    </row>
    <row r="16" spans="1:2" ht="22.9" customHeight="1" x14ac:dyDescent="0.15">
      <c r="A16" s="15" t="s">
        <v>3578</v>
      </c>
      <c r="B16" s="29"/>
    </row>
    <row r="17" spans="1:2" ht="22.9" customHeight="1" x14ac:dyDescent="0.15">
      <c r="A17" s="15" t="s">
        <v>3579</v>
      </c>
      <c r="B17" s="29"/>
    </row>
    <row r="18" spans="1:2" ht="22.9" customHeight="1" x14ac:dyDescent="0.15">
      <c r="A18" s="13" t="s">
        <v>3580</v>
      </c>
      <c r="B18" s="29">
        <v>400</v>
      </c>
    </row>
    <row r="19" spans="1:2" ht="22.9" customHeight="1" x14ac:dyDescent="0.15">
      <c r="A19" s="15" t="s">
        <v>3581</v>
      </c>
      <c r="B19" s="29"/>
    </row>
    <row r="20" spans="1:2" ht="22.9" customHeight="1" x14ac:dyDescent="0.15">
      <c r="A20" s="15" t="s">
        <v>3582</v>
      </c>
      <c r="B20" s="29">
        <v>400</v>
      </c>
    </row>
    <row r="21" spans="1:2" ht="22.9" customHeight="1" x14ac:dyDescent="0.15">
      <c r="A21" s="15" t="s">
        <v>3583</v>
      </c>
      <c r="B21" s="29"/>
    </row>
    <row r="22" spans="1:2" ht="22.9" customHeight="1" x14ac:dyDescent="0.15">
      <c r="A22" s="15" t="s">
        <v>3584</v>
      </c>
      <c r="B22" s="29"/>
    </row>
    <row r="23" spans="1:2" ht="22.9" customHeight="1" x14ac:dyDescent="0.15">
      <c r="A23" s="15" t="s">
        <v>3585</v>
      </c>
      <c r="B23" s="29"/>
    </row>
    <row r="24" spans="1:2" ht="22.9" customHeight="1" x14ac:dyDescent="0.15">
      <c r="A24" s="15" t="s">
        <v>3586</v>
      </c>
      <c r="B24" s="29"/>
    </row>
    <row r="25" spans="1:2" ht="22.9" customHeight="1" x14ac:dyDescent="0.15">
      <c r="A25" s="15" t="s">
        <v>3587</v>
      </c>
      <c r="B25" s="29"/>
    </row>
    <row r="26" spans="1:2" ht="22.9" customHeight="1" x14ac:dyDescent="0.15">
      <c r="A26" s="15" t="s">
        <v>3588</v>
      </c>
      <c r="B26" s="29"/>
    </row>
    <row r="27" spans="1:2" ht="22.9" customHeight="1" x14ac:dyDescent="0.15">
      <c r="A27" s="13" t="s">
        <v>3589</v>
      </c>
      <c r="B27" s="29">
        <v>372</v>
      </c>
    </row>
    <row r="28" spans="1:2" ht="22.9" customHeight="1" x14ac:dyDescent="0.15">
      <c r="A28" s="15" t="s">
        <v>3590</v>
      </c>
      <c r="B28" s="29">
        <v>372</v>
      </c>
    </row>
    <row r="29" spans="1:2" ht="22.9" customHeight="1" x14ac:dyDescent="0.15">
      <c r="A29" s="13" t="s">
        <v>3591</v>
      </c>
      <c r="B29" s="29"/>
    </row>
    <row r="30" spans="1:2" ht="22.9" customHeight="1" x14ac:dyDescent="0.15">
      <c r="A30" s="15" t="s">
        <v>3592</v>
      </c>
      <c r="B30" s="29"/>
    </row>
    <row r="31" spans="1:2" ht="22.9" customHeight="1" x14ac:dyDescent="0.15">
      <c r="A31" s="15" t="s">
        <v>3593</v>
      </c>
      <c r="B31" s="29"/>
    </row>
    <row r="32" spans="1:2" ht="22.9" customHeight="1" x14ac:dyDescent="0.15">
      <c r="A32" s="15" t="s">
        <v>3594</v>
      </c>
      <c r="B32" s="29"/>
    </row>
    <row r="33" spans="1:2" ht="22.9" customHeight="1" x14ac:dyDescent="0.15">
      <c r="A33" s="13" t="s">
        <v>3595</v>
      </c>
      <c r="B33" s="29"/>
    </row>
    <row r="34" spans="1:2" ht="22.9" customHeight="1" x14ac:dyDescent="0.15">
      <c r="A34" s="15" t="s">
        <v>3596</v>
      </c>
      <c r="B34" s="29"/>
    </row>
    <row r="35" spans="1:2" ht="22.9" customHeight="1" x14ac:dyDescent="0.15">
      <c r="A35" s="13" t="s">
        <v>3597</v>
      </c>
      <c r="B35" s="109">
        <f>B27+B18+B8</f>
        <v>5076</v>
      </c>
    </row>
  </sheetData>
  <mergeCells count="1">
    <mergeCell ref="A1:B1"/>
  </mergeCells>
  <phoneticPr fontId="0" type="noConversion"/>
  <pageMargins left="0.7006068867961253" right="0.7006068867961253" top="0.7519893289551022" bottom="0.7519893289551022" header="0.29926813962891347" footer="0.29926813962891347"/>
  <pageSetup paperSize="9"/>
  <extLst>
    <ext uri="{2D9387EB-5337-4D45-933B-B4D357D02E09}">
      <gutter val="0.0" pos="0"/>
    </ext>
  </extLst>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C13"/>
  <sheetViews>
    <sheetView zoomScaleNormal="100" topLeftCell="A1" workbookViewId="0">
      <selection activeCell="D17" activeCellId="0" sqref="D17"/>
    </sheetView>
  </sheetViews>
  <sheetFormatPr defaultRowHeight="24.0" customHeight="1" defaultColWidth="9.000137329101562" x14ac:dyDescent="0.15"/>
  <cols>
    <col min="1" max="1" width="37.875" customWidth="1"/>
    <col min="2" max="3" width="24.625" customWidth="1"/>
  </cols>
  <sheetData>
    <row r="1" spans="1:3" ht="24.0" customHeight="1" x14ac:dyDescent="0.15">
      <c r="A1" s="219" t="s">
        <v>3609</v>
      </c>
      <c r="B1" s="219"/>
      <c r="C1" s="219"/>
    </row>
    <row r="2" spans="1:3" ht="24.0" customHeight="1" x14ac:dyDescent="0.15">
      <c r="A2" s="2"/>
      <c r="B2" s="2"/>
      <c r="C2" s="2"/>
    </row>
    <row r="3" spans="1:3" ht="24.0" customHeight="1" x14ac:dyDescent="0.15">
      <c r="A3" s="22" t="s">
        <v>2</v>
      </c>
      <c r="B3" s="22" t="s">
        <v>3610</v>
      </c>
      <c r="C3" s="22" t="s">
        <v>3611</v>
      </c>
    </row>
    <row r="4" spans="1:3" ht="24.0" customHeight="1" x14ac:dyDescent="0.15">
      <c r="A4" s="35" t="s">
        <v>3612</v>
      </c>
      <c r="B4" s="46">
        <f>SUM(B5:B11)</f>
        <v>309099</v>
      </c>
      <c r="C4" s="46">
        <f>SUM(C5:C11)</f>
        <v>309099</v>
      </c>
    </row>
    <row r="5" spans="1:3" ht="24.0" customHeight="1" x14ac:dyDescent="0.15">
      <c r="A5" s="36" t="s">
        <v>3613</v>
      </c>
      <c r="B5" s="47"/>
      <c r="C5" s="47"/>
    </row>
    <row r="6" spans="1:3" ht="24.0" customHeight="1" x14ac:dyDescent="0.15">
      <c r="A6" s="36" t="s">
        <v>3614</v>
      </c>
      <c r="B6" s="47">
        <v>16332</v>
      </c>
      <c r="C6" s="47">
        <v>16332</v>
      </c>
    </row>
    <row r="7" spans="1:3" ht="24.0" customHeight="1" x14ac:dyDescent="0.15">
      <c r="A7" s="36" t="s">
        <v>3615</v>
      </c>
      <c r="B7" s="47">
        <v>182513</v>
      </c>
      <c r="C7" s="47">
        <v>182513</v>
      </c>
    </row>
    <row r="8" spans="1:3" ht="24.0" customHeight="1" x14ac:dyDescent="0.15">
      <c r="A8" s="36" t="s">
        <v>3616</v>
      </c>
      <c r="B8" s="47">
        <v>56074</v>
      </c>
      <c r="C8" s="47">
        <v>56074</v>
      </c>
    </row>
    <row r="9" spans="1:3" ht="24.0" customHeight="1" x14ac:dyDescent="0.15">
      <c r="A9" s="36" t="s">
        <v>3617</v>
      </c>
      <c r="B9" s="47">
        <v>24231</v>
      </c>
      <c r="C9" s="47">
        <v>24231</v>
      </c>
    </row>
    <row r="10" spans="1:3" ht="24.0" customHeight="1" x14ac:dyDescent="0.15">
      <c r="A10" s="36" t="s">
        <v>3618</v>
      </c>
      <c r="B10" s="47">
        <v>24388</v>
      </c>
      <c r="C10" s="47">
        <v>24388</v>
      </c>
    </row>
    <row r="11" spans="1:3" ht="24.0" customHeight="1" x14ac:dyDescent="0.15">
      <c r="A11" s="36" t="s">
        <v>3619</v>
      </c>
      <c r="B11" s="47">
        <v>5561</v>
      </c>
      <c r="C11" s="47">
        <v>5561</v>
      </c>
    </row>
    <row r="12" spans="1:3" ht="24.0" customHeight="1" x14ac:dyDescent="0.15">
      <c r="A12" s="54" t="s">
        <v>3620</v>
      </c>
      <c r="B12" s="55">
        <v>179652</v>
      </c>
      <c r="C12" s="55">
        <v>179652</v>
      </c>
    </row>
    <row r="13" spans="1:3" ht="24.0" customHeight="1" x14ac:dyDescent="0.15">
      <c r="A13" s="22" t="s">
        <v>3621</v>
      </c>
      <c r="B13" s="49">
        <f>B12+B4</f>
        <v>488751</v>
      </c>
      <c r="C13" s="49">
        <f>C12+C4</f>
        <v>488751</v>
      </c>
    </row>
  </sheetData>
  <mergeCells count="1">
    <mergeCell ref="A1:C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9"/>
  <sheetViews>
    <sheetView zoomScaleNormal="100" topLeftCell="A1" workbookViewId="0">
      <selection activeCell="B16" activeCellId="0" sqref="B16"/>
    </sheetView>
  </sheetViews>
  <sheetFormatPr defaultRowHeight="13.5" defaultColWidth="9.000137329101562" x14ac:dyDescent="0.15"/>
  <cols>
    <col min="1" max="1" width="50.5" customWidth="1" style="2"/>
    <col min="2" max="2" width="29.625" customWidth="1" style="25"/>
    <col min="3" max="16384" width="9.0" style="2"/>
  </cols>
  <sheetData>
    <row r="1" spans="1:2" ht="24.95" customHeight="1" x14ac:dyDescent="0.15">
      <c r="A1" s="219" t="s">
        <v>3606</v>
      </c>
      <c r="B1" s="219"/>
    </row>
    <row r="2" spans="1:2" ht="24.95" customHeight="1" x14ac:dyDescent="0.15">
      <c r="B2" s="25" t="s">
        <v>1410</v>
      </c>
    </row>
    <row r="3" spans="1:2" s="33" customFormat="1" ht="24.95" customHeight="1" x14ac:dyDescent="0.15">
      <c r="A3" s="27" t="s">
        <v>2</v>
      </c>
      <c r="B3" s="28" t="s">
        <v>5</v>
      </c>
    </row>
    <row r="4" spans="1:2" s="17" customFormat="1" ht="24.95" customHeight="1" x14ac:dyDescent="0.15">
      <c r="A4" s="40" t="s">
        <v>3561</v>
      </c>
      <c r="B4" s="29">
        <v>340</v>
      </c>
    </row>
    <row r="5" spans="1:2" s="17" customFormat="1" ht="24.95" customHeight="1" x14ac:dyDescent="0.15">
      <c r="A5" s="40" t="s">
        <v>3562</v>
      </c>
      <c r="B5" s="29">
        <v>420</v>
      </c>
    </row>
    <row r="6" spans="1:2" s="17" customFormat="1" ht="24.95" customHeight="1" x14ac:dyDescent="0.15">
      <c r="A6" s="40" t="s">
        <v>3563</v>
      </c>
      <c r="B6" s="29"/>
    </row>
    <row r="7" spans="1:2" s="17" customFormat="1" ht="24.95" customHeight="1" x14ac:dyDescent="0.15">
      <c r="A7" s="40" t="s">
        <v>3564</v>
      </c>
      <c r="B7" s="29"/>
    </row>
    <row r="8" spans="1:2" s="17" customFormat="1" ht="24.95" customHeight="1" x14ac:dyDescent="0.15">
      <c r="A8" s="40" t="s">
        <v>3565</v>
      </c>
      <c r="B8" s="29"/>
    </row>
    <row r="9" spans="1:2" s="17" customFormat="1" ht="24.95" customHeight="1" x14ac:dyDescent="0.15">
      <c r="A9" s="31" t="s">
        <v>3599</v>
      </c>
      <c r="B9" s="109">
        <v>760</v>
      </c>
    </row>
  </sheetData>
  <mergeCells count="1">
    <mergeCell ref="A1:B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35"/>
  <sheetViews>
    <sheetView zoomScaleNormal="100" topLeftCell="A1" workbookViewId="0">
      <selection activeCell="F18" activeCellId="0" sqref="F18"/>
    </sheetView>
  </sheetViews>
  <sheetFormatPr defaultRowHeight="13.5" defaultColWidth="9.000137329101562" x14ac:dyDescent="0.15"/>
  <cols>
    <col min="1" max="1" width="50.875" customWidth="1" style="2"/>
    <col min="2" max="2" width="15.125" customWidth="1" style="25"/>
    <col min="3" max="16384" width="9.0" style="2"/>
  </cols>
  <sheetData>
    <row r="1" spans="1:2" ht="24.95" customHeight="1" x14ac:dyDescent="0.15">
      <c r="A1" s="219" t="s">
        <v>3607</v>
      </c>
      <c r="B1" s="219"/>
    </row>
    <row r="2" spans="1:2" ht="24.95" customHeight="1" x14ac:dyDescent="0.15">
      <c r="B2" s="25" t="s">
        <v>1410</v>
      </c>
    </row>
    <row r="3" spans="1:2" s="33" customFormat="1" ht="24.95" customHeight="1" x14ac:dyDescent="0.15">
      <c r="A3" s="27" t="s">
        <v>2</v>
      </c>
      <c r="B3" s="28" t="s">
        <v>5</v>
      </c>
    </row>
    <row r="4" spans="1:2" s="17" customFormat="1" ht="24.95" customHeight="1" x14ac:dyDescent="0.15">
      <c r="A4" s="13" t="s">
        <v>594</v>
      </c>
      <c r="B4" s="29"/>
    </row>
    <row r="5" spans="1:2" s="17" customFormat="1" ht="24.95" customHeight="1" x14ac:dyDescent="0.15">
      <c r="A5" s="13" t="s">
        <v>3146</v>
      </c>
      <c r="B5" s="29"/>
    </row>
    <row r="6" spans="1:2" s="17" customFormat="1" ht="24.95" customHeight="1" x14ac:dyDescent="0.15">
      <c r="A6" s="15" t="s">
        <v>3568</v>
      </c>
      <c r="B6" s="29"/>
    </row>
    <row r="7" spans="1:2" s="17" customFormat="1" ht="24.95" customHeight="1" x14ac:dyDescent="0.15">
      <c r="A7" s="13" t="s">
        <v>3569</v>
      </c>
      <c r="B7" s="29">
        <v>532</v>
      </c>
    </row>
    <row r="8" spans="1:2" s="17" customFormat="1" ht="24.95" customHeight="1" x14ac:dyDescent="0.15">
      <c r="A8" s="13" t="s">
        <v>3570</v>
      </c>
      <c r="B8" s="29">
        <v>160</v>
      </c>
    </row>
    <row r="9" spans="1:2" s="17" customFormat="1" ht="24.95" customHeight="1" x14ac:dyDescent="0.15">
      <c r="A9" s="15" t="s">
        <v>3571</v>
      </c>
      <c r="B9" s="29"/>
    </row>
    <row r="10" spans="1:2" s="17" customFormat="1" ht="24.95" customHeight="1" x14ac:dyDescent="0.15">
      <c r="A10" s="15" t="s">
        <v>3572</v>
      </c>
      <c r="B10" s="29"/>
    </row>
    <row r="11" spans="1:2" s="17" customFormat="1" ht="24.95" customHeight="1" x14ac:dyDescent="0.15">
      <c r="A11" s="15" t="s">
        <v>3573</v>
      </c>
      <c r="B11" s="29"/>
    </row>
    <row r="12" spans="1:2" s="17" customFormat="1" ht="24.95" customHeight="1" x14ac:dyDescent="0.15">
      <c r="A12" s="15" t="s">
        <v>3574</v>
      </c>
      <c r="B12" s="29"/>
    </row>
    <row r="13" spans="1:2" s="17" customFormat="1" ht="24.95" customHeight="1" x14ac:dyDescent="0.15">
      <c r="A13" s="15" t="s">
        <v>3575</v>
      </c>
      <c r="B13" s="29"/>
    </row>
    <row r="14" spans="1:2" s="17" customFormat="1" ht="24.95" customHeight="1" x14ac:dyDescent="0.15">
      <c r="A14" s="15" t="s">
        <v>3576</v>
      </c>
      <c r="B14" s="29"/>
    </row>
    <row r="15" spans="1:2" s="17" customFormat="1" ht="24.95" customHeight="1" x14ac:dyDescent="0.15">
      <c r="A15" s="15" t="s">
        <v>3577</v>
      </c>
      <c r="B15" s="29">
        <v>160</v>
      </c>
    </row>
    <row r="16" spans="1:2" s="17" customFormat="1" ht="24.95" customHeight="1" x14ac:dyDescent="0.15">
      <c r="A16" s="15" t="s">
        <v>3578</v>
      </c>
      <c r="B16" s="29"/>
    </row>
    <row r="17" spans="1:2" s="17" customFormat="1" ht="24.95" customHeight="1" x14ac:dyDescent="0.15">
      <c r="A17" s="15" t="s">
        <v>3579</v>
      </c>
      <c r="B17" s="29"/>
    </row>
    <row r="18" spans="1:2" s="17" customFormat="1" ht="24.95" customHeight="1" x14ac:dyDescent="0.15">
      <c r="A18" s="13" t="s">
        <v>3580</v>
      </c>
      <c r="B18" s="29"/>
    </row>
    <row r="19" spans="1:2" s="17" customFormat="1" ht="24.95" customHeight="1" x14ac:dyDescent="0.15">
      <c r="A19" s="15" t="s">
        <v>3581</v>
      </c>
      <c r="B19" s="29"/>
    </row>
    <row r="20" spans="1:2" s="17" customFormat="1" ht="24.95" customHeight="1" x14ac:dyDescent="0.15">
      <c r="A20" s="15" t="s">
        <v>3582</v>
      </c>
      <c r="B20" s="29"/>
    </row>
    <row r="21" spans="1:2" s="17" customFormat="1" ht="24.95" customHeight="1" x14ac:dyDescent="0.15">
      <c r="A21" s="15" t="s">
        <v>3583</v>
      </c>
      <c r="B21" s="29"/>
    </row>
    <row r="22" spans="1:2" s="17" customFormat="1" ht="24.95" customHeight="1" x14ac:dyDescent="0.15">
      <c r="A22" s="15" t="s">
        <v>3584</v>
      </c>
      <c r="B22" s="29"/>
    </row>
    <row r="23" spans="1:2" s="17" customFormat="1" ht="24.95" customHeight="1" x14ac:dyDescent="0.15">
      <c r="A23" s="15" t="s">
        <v>3585</v>
      </c>
      <c r="B23" s="29"/>
    </row>
    <row r="24" spans="1:2" s="17" customFormat="1" ht="24.95" customHeight="1" x14ac:dyDescent="0.15">
      <c r="A24" s="15" t="s">
        <v>3586</v>
      </c>
      <c r="B24" s="29"/>
    </row>
    <row r="25" spans="1:2" s="17" customFormat="1" ht="24.95" customHeight="1" x14ac:dyDescent="0.15">
      <c r="A25" s="15" t="s">
        <v>3587</v>
      </c>
      <c r="B25" s="29"/>
    </row>
    <row r="26" spans="1:2" s="17" customFormat="1" ht="24.95" customHeight="1" x14ac:dyDescent="0.15">
      <c r="A26" s="15" t="s">
        <v>3588</v>
      </c>
      <c r="B26" s="29"/>
    </row>
    <row r="27" spans="1:2" s="17" customFormat="1" ht="24.95" customHeight="1" x14ac:dyDescent="0.15">
      <c r="A27" s="13" t="s">
        <v>3589</v>
      </c>
      <c r="B27" s="29">
        <v>372</v>
      </c>
    </row>
    <row r="28" spans="1:2" s="17" customFormat="1" ht="24.95" customHeight="1" x14ac:dyDescent="0.15">
      <c r="A28" s="15" t="s">
        <v>3590</v>
      </c>
      <c r="B28" s="29">
        <v>372</v>
      </c>
    </row>
    <row r="29" spans="1:2" s="17" customFormat="1" ht="24.95" customHeight="1" x14ac:dyDescent="0.15">
      <c r="A29" s="13" t="s">
        <v>3591</v>
      </c>
      <c r="B29" s="29"/>
    </row>
    <row r="30" spans="1:2" s="17" customFormat="1" ht="24.95" customHeight="1" x14ac:dyDescent="0.15">
      <c r="A30" s="15" t="s">
        <v>3592</v>
      </c>
      <c r="B30" s="29"/>
    </row>
    <row r="31" spans="1:2" s="17" customFormat="1" ht="24.95" customHeight="1" x14ac:dyDescent="0.15">
      <c r="A31" s="15" t="s">
        <v>3593</v>
      </c>
      <c r="B31" s="29"/>
    </row>
    <row r="32" spans="1:2" s="17" customFormat="1" ht="24.95" customHeight="1" x14ac:dyDescent="0.15">
      <c r="A32" s="15" t="s">
        <v>3594</v>
      </c>
      <c r="B32" s="29"/>
    </row>
    <row r="33" spans="1:2" s="17" customFormat="1" ht="24.95" customHeight="1" x14ac:dyDescent="0.15">
      <c r="A33" s="13" t="s">
        <v>3595</v>
      </c>
      <c r="B33" s="29"/>
    </row>
    <row r="34" spans="1:2" s="17" customFormat="1" ht="24.95" customHeight="1" x14ac:dyDescent="0.15">
      <c r="A34" s="15" t="s">
        <v>3596</v>
      </c>
      <c r="B34" s="29"/>
    </row>
    <row r="35" spans="1:2" s="17" customFormat="1" ht="24.95" customHeight="1" x14ac:dyDescent="0.15">
      <c r="A35" s="13" t="s">
        <v>3569</v>
      </c>
      <c r="B35" s="109">
        <f>B27+B8</f>
        <v>532</v>
      </c>
    </row>
  </sheetData>
  <mergeCells count="1">
    <mergeCell ref="A1:B1"/>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D15"/>
  <sheetViews>
    <sheetView view="pageBreakPreview" zoomScale="110" zoomScaleNormal="110" topLeftCell="A1" workbookViewId="0">
      <selection activeCell="G9" activeCellId="0" sqref="G9"/>
    </sheetView>
  </sheetViews>
  <sheetFormatPr defaultRowHeight="14.25" defaultColWidth="7.0001068115234375" x14ac:dyDescent="0.15"/>
  <cols>
    <col min="1" max="1" width="28.125" customWidth="1"/>
    <col min="2" max="2" width="23.875" customWidth="1"/>
    <col min="3" max="3" width="28.125" customWidth="1"/>
    <col min="4" max="4" width="13.75" customWidth="1"/>
  </cols>
  <sheetData>
    <row r="1" spans="1:2" ht="22.9" customHeight="1" x14ac:dyDescent="0.15">
      <c r="A1" s="184"/>
      <c r="B1" s="183"/>
    </row>
    <row r="2" spans="1:3" ht="39.0" customHeight="1" x14ac:dyDescent="0.15">
      <c r="A2" s="225" t="s">
        <v>3850</v>
      </c>
      <c r="B2" s="225"/>
      <c r="C2" s="225"/>
    </row>
    <row r="3" spans="1:3" ht="18.0" customHeight="1" x14ac:dyDescent="0.15">
      <c r="A3" s="226" t="s">
        <v>3851</v>
      </c>
      <c r="B3" s="226"/>
      <c r="C3" s="226"/>
    </row>
    <row r="4" spans="1:4" ht="39.0" customHeight="1" x14ac:dyDescent="0.15">
      <c r="A4" s="228" t="s">
        <v>3852</v>
      </c>
      <c r="B4" s="193" t="s">
        <v>3853</v>
      </c>
      <c r="C4" s="192" t="s">
        <v>3854</v>
      </c>
      <c r="D4" s="189"/>
    </row>
    <row r="5" spans="1:4" ht="35.25" customHeight="1" x14ac:dyDescent="0.15">
      <c r="A5" s="227"/>
      <c r="B5" s="190" t="s">
        <v>3855</v>
      </c>
      <c r="C5" s="190" t="s">
        <v>3855</v>
      </c>
      <c r="D5" s="189"/>
    </row>
    <row r="6" spans="1:4" ht="36.0" customHeight="1" x14ac:dyDescent="0.15">
      <c r="A6" s="191" t="s">
        <v>3856</v>
      </c>
      <c r="B6" s="190" t="s">
        <v>3857</v>
      </c>
      <c r="C6" s="190" t="s">
        <v>3858</v>
      </c>
      <c r="D6" s="189"/>
    </row>
    <row r="7" spans="1:3" ht="36.0" customHeight="1" x14ac:dyDescent="0.15">
      <c r="A7" s="175" t="s">
        <v>3859</v>
      </c>
      <c r="B7" s="174">
        <v>151.78</v>
      </c>
      <c r="C7" s="174">
        <v>143.3266096726</v>
      </c>
    </row>
    <row r="8" spans="1:4" ht="39.0" customHeight="1" x14ac:dyDescent="0.15">
      <c r="A8" s="175" t="s">
        <v>3860</v>
      </c>
      <c r="B8" s="174">
        <v>75.0921</v>
      </c>
      <c r="C8" s="174">
        <v>73.5896394896</v>
      </c>
      <c r="D8" s="189"/>
    </row>
    <row r="9" spans="1:3" ht="40.15" customHeight="1" x14ac:dyDescent="0.15">
      <c r="A9" s="229" t="s">
        <v>3861</v>
      </c>
      <c r="B9" s="229"/>
      <c r="C9" s="229"/>
    </row>
    <row r="10" spans="1:3" ht="27.75" customHeight="1" x14ac:dyDescent="0.15">
      <c r="A10" s="224" t="s">
        <v>3862</v>
      </c>
      <c r="B10" s="224"/>
      <c r="C10" s="224"/>
    </row>
    <row r="11" spans="1:1" ht="24.0" customHeight="1" x14ac:dyDescent="0.15">
      <c r="A11" s="186"/>
    </row>
    <row r="12" spans="1:1" ht="18.0" customHeight="1" x14ac:dyDescent="0.15">
      <c r="A12" s="186"/>
    </row>
    <row r="13" spans="1:1" ht="18.0" customHeight="1" x14ac:dyDescent="0.15">
      <c r="A13" s="186"/>
    </row>
    <row r="14" spans="1:1" ht="18.0" customHeight="1" x14ac:dyDescent="0.15">
      <c r="A14" s="186"/>
    </row>
    <row r="15" spans="1:1" ht="18.0" customHeight="1" x14ac:dyDescent="0.15">
      <c r="A15" s="186"/>
    </row>
  </sheetData>
  <mergeCells count="5">
    <mergeCell ref="A10:C10"/>
    <mergeCell ref="A2:C2"/>
    <mergeCell ref="A3:C3"/>
    <mergeCell ref="A4:A5"/>
    <mergeCell ref="A9:C9"/>
  </mergeCells>
  <phoneticPr fontId="0" type="noConversion"/>
  <printOptions horizontalCentered="1" verticalCentered="1"/>
  <pageMargins left="0.7499062639521802" right="0.7499062639521802" top="0.9797386297090787" bottom="0.9797386297090787" header="0.5096585262478807" footer="0.5096585262478807"/>
  <pageSetup paperSize="9" orientation="landscape"/>
  <extLst>
    <ext uri="{2D9387EB-5337-4D45-933B-B4D357D02E09}">
      <gutter val="0.0" pos="0"/>
    </ext>
  </extLst>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D15"/>
  <sheetViews>
    <sheetView view="pageBreakPreview" zoomScale="110" zoomScaleNormal="110" topLeftCell="A1" workbookViewId="0">
      <selection activeCell="E5" activeCellId="0" sqref="E5"/>
    </sheetView>
  </sheetViews>
  <sheetFormatPr defaultRowHeight="14.25" defaultColWidth="7.0001068115234375" x14ac:dyDescent="0.15"/>
  <cols>
    <col min="1" max="1" width="28.125" customWidth="1"/>
    <col min="2" max="2" width="22.875" customWidth="1"/>
    <col min="3" max="3" width="29.0" customWidth="1"/>
    <col min="4" max="4" width="13.75" customWidth="1"/>
  </cols>
  <sheetData>
    <row r="1" spans="1:1" ht="22.9" customHeight="1" x14ac:dyDescent="0.15">
      <c r="A1" s="184"/>
    </row>
    <row r="2" spans="1:3" ht="39.0" customHeight="1" x14ac:dyDescent="0.15">
      <c r="A2" s="225" t="s">
        <v>3863</v>
      </c>
      <c r="B2" s="225"/>
      <c r="C2" s="225"/>
    </row>
    <row r="3" spans="1:3" ht="18.0" customHeight="1" x14ac:dyDescent="0.15">
      <c r="A3" s="226" t="s">
        <v>3851</v>
      </c>
      <c r="B3" s="226"/>
      <c r="C3" s="226"/>
    </row>
    <row r="4" spans="1:4" ht="39.0" customHeight="1" x14ac:dyDescent="0.15">
      <c r="A4" s="228" t="s">
        <v>3852</v>
      </c>
      <c r="B4" s="193" t="s">
        <v>3853</v>
      </c>
      <c r="C4" s="192" t="s">
        <v>3854</v>
      </c>
      <c r="D4" s="189"/>
    </row>
    <row r="5" spans="1:4" ht="35.25" customHeight="1" x14ac:dyDescent="0.15">
      <c r="A5" s="227"/>
      <c r="B5" s="190" t="s">
        <v>3864</v>
      </c>
      <c r="C5" s="190" t="s">
        <v>3864</v>
      </c>
      <c r="D5" s="189"/>
    </row>
    <row r="6" spans="1:4" ht="36.0" customHeight="1" x14ac:dyDescent="0.15">
      <c r="A6" s="191" t="s">
        <v>3856</v>
      </c>
      <c r="B6" s="190" t="s">
        <v>3865</v>
      </c>
      <c r="C6" s="190" t="s">
        <v>3866</v>
      </c>
      <c r="D6" s="189"/>
    </row>
    <row r="7" spans="1:3" ht="36.0" customHeight="1" x14ac:dyDescent="0.15">
      <c r="A7" s="175" t="s">
        <v>3859</v>
      </c>
      <c r="B7" s="174">
        <v>65.46</v>
      </c>
      <c r="C7" s="174">
        <v>59.8595</v>
      </c>
    </row>
    <row r="8" spans="1:4" ht="39.0" customHeight="1" x14ac:dyDescent="0.15">
      <c r="A8" s="175" t="s">
        <v>3860</v>
      </c>
      <c r="B8" s="174">
        <v>25.0441</v>
      </c>
      <c r="C8" s="174">
        <v>23.8735</v>
      </c>
      <c r="D8" s="189"/>
    </row>
    <row r="9" spans="1:3" ht="40.15" customHeight="1" x14ac:dyDescent="0.15">
      <c r="A9" s="229" t="s">
        <v>3861</v>
      </c>
      <c r="B9" s="229"/>
      <c r="C9" s="229"/>
    </row>
    <row r="10" spans="1:3" ht="27.75" customHeight="1" x14ac:dyDescent="0.15">
      <c r="A10" s="224" t="s">
        <v>3862</v>
      </c>
      <c r="B10" s="224"/>
      <c r="C10" s="224"/>
    </row>
    <row r="11" spans="1:1" ht="24.0" customHeight="1" x14ac:dyDescent="0.15">
      <c r="A11" s="186"/>
    </row>
    <row r="12" spans="1:1" ht="18.0" customHeight="1" x14ac:dyDescent="0.15">
      <c r="A12" s="186"/>
    </row>
    <row r="13" spans="1:1" ht="18.0" customHeight="1" x14ac:dyDescent="0.15">
      <c r="A13" s="186"/>
    </row>
    <row r="14" spans="1:1" ht="18.0" customHeight="1" x14ac:dyDescent="0.15">
      <c r="A14" s="186"/>
    </row>
    <row r="15" spans="1:1" ht="18.0" customHeight="1" x14ac:dyDescent="0.15">
      <c r="A15" s="186"/>
    </row>
  </sheetData>
  <mergeCells count="5">
    <mergeCell ref="A2:C2"/>
    <mergeCell ref="A3:C3"/>
    <mergeCell ref="A4:A5"/>
    <mergeCell ref="A9:C9"/>
    <mergeCell ref="A10:C10"/>
  </mergeCells>
  <phoneticPr fontId="0" type="noConversion"/>
  <printOptions horizontalCentered="1" verticalCentered="1"/>
  <pageMargins left="0.7499062639521802" right="0.7499062639521802" top="0.9797386297090787" bottom="0.9797386297090787" header="0.5096585262478807" footer="0.5096585262478807"/>
  <pageSetup paperSize="9" orientation="landscape"/>
  <extLst>
    <ext uri="{2D9387EB-5337-4D45-933B-B4D357D02E09}">
      <gutter val="0.0" pos="0"/>
    </ext>
  </extLst>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I32"/>
  <sheetViews>
    <sheetView zoomScaleNormal="100" topLeftCell="A1" workbookViewId="0">
      <selection activeCell="K11" activeCellId="0" sqref="K11"/>
    </sheetView>
  </sheetViews>
  <sheetFormatPr defaultRowHeight="24.0" customHeight="1" defaultColWidth="10.000152587890625" x14ac:dyDescent="0.15"/>
  <cols>
    <col min="1" max="5" width="33.125" customWidth="1"/>
    <col min="6" max="9" width="10.0"/>
  </cols>
  <sheetData>
    <row r="1" spans="1:8" ht="24.0" customHeight="1" x14ac:dyDescent="0.15">
      <c r="A1" s="230" t="s">
        <v>3867</v>
      </c>
      <c r="B1" s="230"/>
      <c r="C1" s="230"/>
      <c r="D1" s="230"/>
      <c r="E1" s="230"/>
      <c r="F1" s="230"/>
      <c r="G1" s="230"/>
      <c r="H1" s="230"/>
    </row>
    <row r="2" spans="1:8" ht="24.0" customHeight="1" x14ac:dyDescent="0.15">
      <c r="A2" s="202"/>
      <c r="B2" s="202"/>
      <c r="C2" s="202"/>
      <c r="D2" s="202"/>
      <c r="E2" s="202"/>
      <c r="F2" s="202"/>
      <c r="G2" s="202"/>
      <c r="H2" s="204" t="s">
        <v>1410</v>
      </c>
    </row>
    <row r="3" spans="1:8" ht="24.0" customHeight="1" x14ac:dyDescent="0.15">
      <c r="A3" s="198" t="s">
        <v>3868</v>
      </c>
      <c r="B3" s="198" t="s">
        <v>3869</v>
      </c>
      <c r="C3" s="198" t="s">
        <v>3870</v>
      </c>
      <c r="D3" s="198" t="s">
        <v>3871</v>
      </c>
      <c r="E3" s="198" t="s">
        <v>3872</v>
      </c>
      <c r="F3" s="198" t="s">
        <v>3873</v>
      </c>
      <c r="G3" s="198" t="s">
        <v>3874</v>
      </c>
      <c r="H3" s="198" t="s">
        <v>3875</v>
      </c>
    </row>
    <row r="4" spans="1:8" ht="24.0" customHeight="1" x14ac:dyDescent="0.15">
      <c r="A4" s="199" t="s">
        <v>3876</v>
      </c>
      <c r="B4" s="198" t="s">
        <v>3877</v>
      </c>
      <c r="C4" s="198" t="s">
        <v>3878</v>
      </c>
      <c r="D4" s="198" t="s">
        <v>3879</v>
      </c>
      <c r="E4" s="198" t="s">
        <v>3880</v>
      </c>
      <c r="F4" s="198" t="s">
        <v>3881</v>
      </c>
      <c r="G4" s="198">
        <v>2019</v>
      </c>
      <c r="H4" s="197">
        <v>233</v>
      </c>
    </row>
    <row r="5" spans="1:8" ht="24.0" customHeight="1" x14ac:dyDescent="0.15">
      <c r="A5" s="199" t="s">
        <v>3882</v>
      </c>
      <c r="B5" s="198" t="s">
        <v>3883</v>
      </c>
      <c r="C5" s="198" t="s">
        <v>3878</v>
      </c>
      <c r="D5" s="198" t="s">
        <v>3884</v>
      </c>
      <c r="E5" s="198" t="s">
        <v>3885</v>
      </c>
      <c r="F5" s="198" t="s">
        <v>3881</v>
      </c>
      <c r="G5" s="198">
        <v>2019</v>
      </c>
      <c r="H5" s="197">
        <v>317</v>
      </c>
    </row>
    <row r="6" spans="1:8" ht="24.0" customHeight="1" x14ac:dyDescent="0.15">
      <c r="A6" s="199" t="s">
        <v>3886</v>
      </c>
      <c r="B6" s="198" t="s">
        <v>3887</v>
      </c>
      <c r="C6" s="198" t="s">
        <v>3888</v>
      </c>
      <c r="D6" s="198" t="s">
        <v>3889</v>
      </c>
      <c r="E6" s="198" t="s">
        <v>3890</v>
      </c>
      <c r="F6" s="198" t="s">
        <v>3881</v>
      </c>
      <c r="G6" s="198">
        <v>2019</v>
      </c>
      <c r="H6" s="197">
        <v>2400</v>
      </c>
    </row>
    <row r="7" spans="1:8" ht="24.0" customHeight="1" x14ac:dyDescent="0.15">
      <c r="A7" s="199" t="s">
        <v>3891</v>
      </c>
      <c r="B7" s="198" t="s">
        <v>3892</v>
      </c>
      <c r="C7" s="198" t="s">
        <v>3893</v>
      </c>
      <c r="D7" s="198" t="s">
        <v>3894</v>
      </c>
      <c r="E7" s="198" t="s">
        <v>3895</v>
      </c>
      <c r="F7" s="198" t="s">
        <v>3881</v>
      </c>
      <c r="G7" s="198">
        <v>2019</v>
      </c>
      <c r="H7" s="197">
        <v>150</v>
      </c>
    </row>
    <row r="8" spans="1:8" ht="24.0" customHeight="1" x14ac:dyDescent="0.15">
      <c r="A8" s="199" t="s">
        <v>3896</v>
      </c>
      <c r="B8" s="198" t="s">
        <v>3897</v>
      </c>
      <c r="C8" s="198" t="s">
        <v>3898</v>
      </c>
      <c r="D8" s="198" t="s">
        <v>3899</v>
      </c>
      <c r="E8" s="198" t="s">
        <v>3900</v>
      </c>
      <c r="F8" s="198" t="s">
        <v>3881</v>
      </c>
      <c r="G8" s="198">
        <v>2019</v>
      </c>
      <c r="H8" s="197">
        <v>400</v>
      </c>
    </row>
    <row r="9" spans="1:8" ht="24.0" customHeight="1" x14ac:dyDescent="0.15">
      <c r="A9" s="199" t="s">
        <v>3901</v>
      </c>
      <c r="B9" s="198" t="s">
        <v>3902</v>
      </c>
      <c r="C9" s="198" t="s">
        <v>3888</v>
      </c>
      <c r="D9" s="198" t="s">
        <v>3899</v>
      </c>
      <c r="E9" s="198" t="s">
        <v>3903</v>
      </c>
      <c r="F9" s="198" t="s">
        <v>3881</v>
      </c>
      <c r="G9" s="198">
        <v>2019</v>
      </c>
      <c r="H9" s="197">
        <v>200</v>
      </c>
    </row>
    <row r="10" spans="1:8" ht="24.0" customHeight="1" x14ac:dyDescent="0.15">
      <c r="A10" s="199" t="s">
        <v>3904</v>
      </c>
      <c r="B10" s="198" t="s">
        <v>3905</v>
      </c>
      <c r="C10" s="198" t="s">
        <v>3888</v>
      </c>
      <c r="D10" s="198" t="s">
        <v>3899</v>
      </c>
      <c r="E10" s="198" t="s">
        <v>3906</v>
      </c>
      <c r="F10" s="198" t="s">
        <v>3881</v>
      </c>
      <c r="G10" s="198">
        <v>2019</v>
      </c>
      <c r="H10" s="197">
        <v>149.8</v>
      </c>
    </row>
    <row r="11" spans="1:8" ht="24.0" customHeight="1" x14ac:dyDescent="0.15">
      <c r="A11" s="199" t="s">
        <v>3907</v>
      </c>
      <c r="B11" s="198" t="s">
        <v>3908</v>
      </c>
      <c r="C11" s="198" t="s">
        <v>3888</v>
      </c>
      <c r="D11" s="198" t="s">
        <v>3899</v>
      </c>
      <c r="E11" s="198" t="s">
        <v>3909</v>
      </c>
      <c r="F11" s="198" t="s">
        <v>3881</v>
      </c>
      <c r="G11" s="198">
        <v>2019</v>
      </c>
      <c r="H11" s="197">
        <v>200</v>
      </c>
    </row>
    <row r="12" spans="1:8" ht="24.0" customHeight="1" x14ac:dyDescent="0.15">
      <c r="A12" s="199" t="s">
        <v>3910</v>
      </c>
      <c r="B12" s="198" t="s">
        <v>3911</v>
      </c>
      <c r="C12" s="198" t="s">
        <v>3898</v>
      </c>
      <c r="D12" s="198" t="s">
        <v>3899</v>
      </c>
      <c r="E12" s="198" t="s">
        <v>3900</v>
      </c>
      <c r="F12" s="198" t="s">
        <v>3881</v>
      </c>
      <c r="G12" s="198">
        <v>2019</v>
      </c>
      <c r="H12" s="197">
        <v>75</v>
      </c>
    </row>
    <row r="13" spans="1:8" ht="24.0" customHeight="1" x14ac:dyDescent="0.15">
      <c r="A13" s="199" t="s">
        <v>3912</v>
      </c>
      <c r="B13" s="198" t="s">
        <v>3911</v>
      </c>
      <c r="C13" s="198" t="s">
        <v>3898</v>
      </c>
      <c r="D13" s="198" t="s">
        <v>3899</v>
      </c>
      <c r="E13" s="198" t="s">
        <v>3900</v>
      </c>
      <c r="F13" s="198" t="s">
        <v>3881</v>
      </c>
      <c r="G13" s="198">
        <v>2019</v>
      </c>
      <c r="H13" s="197">
        <v>236.695064</v>
      </c>
    </row>
    <row r="14" spans="1:8" ht="24.0" customHeight="1" x14ac:dyDescent="0.15">
      <c r="A14" s="199" t="s">
        <v>3913</v>
      </c>
      <c r="B14" s="198" t="s">
        <v>3914</v>
      </c>
      <c r="C14" s="198" t="s">
        <v>3878</v>
      </c>
      <c r="D14" s="198" t="s">
        <v>3915</v>
      </c>
      <c r="E14" s="198" t="s">
        <v>3916</v>
      </c>
      <c r="F14" s="198" t="s">
        <v>3881</v>
      </c>
      <c r="G14" s="198">
        <v>2019</v>
      </c>
      <c r="H14" s="197">
        <v>572.4884</v>
      </c>
    </row>
    <row r="15" spans="1:8" ht="24.0" customHeight="1" x14ac:dyDescent="0.15">
      <c r="A15" s="205" t="s">
        <v>3917</v>
      </c>
      <c r="B15" s="198" t="s">
        <v>3918</v>
      </c>
      <c r="C15" s="198" t="s">
        <v>3878</v>
      </c>
      <c r="D15" s="198" t="s">
        <v>3915</v>
      </c>
      <c r="E15" s="198" t="s">
        <v>3919</v>
      </c>
      <c r="F15" s="198" t="s">
        <v>3881</v>
      </c>
      <c r="G15" s="198">
        <v>2019</v>
      </c>
      <c r="H15" s="197">
        <v>1878.026</v>
      </c>
    </row>
    <row r="16" spans="1:8" ht="24.0" customHeight="1" x14ac:dyDescent="0.15">
      <c r="A16" s="205" t="s">
        <v>3920</v>
      </c>
      <c r="B16" s="198" t="s">
        <v>3918</v>
      </c>
      <c r="C16" s="198" t="s">
        <v>3878</v>
      </c>
      <c r="D16" s="198" t="s">
        <v>3915</v>
      </c>
      <c r="E16" s="198" t="s">
        <v>3919</v>
      </c>
      <c r="F16" s="198" t="s">
        <v>3881</v>
      </c>
      <c r="G16" s="198">
        <v>2019</v>
      </c>
      <c r="H16" s="197">
        <v>49.4856</v>
      </c>
    </row>
    <row r="17" spans="1:8" ht="24.0" customHeight="1" x14ac:dyDescent="0.15">
      <c r="A17" s="205" t="s">
        <v>3921</v>
      </c>
      <c r="B17" s="198" t="s">
        <v>3922</v>
      </c>
      <c r="C17" s="198" t="s">
        <v>3923</v>
      </c>
      <c r="D17" s="198" t="s">
        <v>3924</v>
      </c>
      <c r="E17" s="198" t="s">
        <v>3924</v>
      </c>
      <c r="F17" s="198" t="s">
        <v>3881</v>
      </c>
      <c r="G17" s="198">
        <v>2019</v>
      </c>
      <c r="H17" s="197">
        <v>338.504936</v>
      </c>
    </row>
    <row r="18" spans="1:8" ht="24.0" customHeight="1" x14ac:dyDescent="0.15">
      <c r="A18" s="205" t="s">
        <v>3925</v>
      </c>
      <c r="B18" s="198" t="s">
        <v>3926</v>
      </c>
      <c r="C18" s="198" t="s">
        <v>3927</v>
      </c>
      <c r="D18" s="198" t="s">
        <v>3928</v>
      </c>
      <c r="E18" s="198" t="s">
        <v>3929</v>
      </c>
      <c r="F18" s="198" t="s">
        <v>3881</v>
      </c>
      <c r="G18" s="198">
        <v>2019</v>
      </c>
      <c r="H18" s="197">
        <v>5648</v>
      </c>
    </row>
    <row r="19" spans="1:8" ht="24.0" customHeight="1" x14ac:dyDescent="0.15">
      <c r="A19" s="205" t="s">
        <v>3930</v>
      </c>
      <c r="B19" s="198" t="s">
        <v>3931</v>
      </c>
      <c r="C19" s="198" t="s">
        <v>3888</v>
      </c>
      <c r="D19" s="198" t="s">
        <v>3932</v>
      </c>
      <c r="E19" s="198" t="s">
        <v>3932</v>
      </c>
      <c r="F19" s="198" t="s">
        <v>3881</v>
      </c>
      <c r="G19" s="198">
        <v>2019</v>
      </c>
      <c r="H19" s="197">
        <v>2760</v>
      </c>
    </row>
    <row r="20" spans="1:8" ht="24.0" customHeight="1" x14ac:dyDescent="0.15">
      <c r="A20" s="205" t="s">
        <v>3933</v>
      </c>
      <c r="B20" s="198" t="s">
        <v>3934</v>
      </c>
      <c r="C20" s="198" t="s">
        <v>3935</v>
      </c>
      <c r="D20" s="198" t="s">
        <v>3936</v>
      </c>
      <c r="E20" s="198" t="s">
        <v>3936</v>
      </c>
      <c r="F20" s="198" t="s">
        <v>3937</v>
      </c>
      <c r="G20" s="198">
        <v>2019</v>
      </c>
      <c r="H20" s="197">
        <v>3400</v>
      </c>
    </row>
    <row r="21" spans="1:8" ht="24.0" customHeight="1" x14ac:dyDescent="0.15">
      <c r="A21" s="199" t="s">
        <v>3938</v>
      </c>
      <c r="B21" s="198" t="s">
        <v>3939</v>
      </c>
      <c r="C21" s="198" t="s">
        <v>3898</v>
      </c>
      <c r="D21" s="198" t="s">
        <v>3940</v>
      </c>
      <c r="E21" s="198" t="s">
        <v>3941</v>
      </c>
      <c r="F21" s="198" t="s">
        <v>3937</v>
      </c>
      <c r="G21" s="198">
        <v>2019</v>
      </c>
      <c r="H21" s="197">
        <v>7000</v>
      </c>
    </row>
    <row r="22" spans="1:8" ht="24.0" customHeight="1" x14ac:dyDescent="0.15">
      <c r="A22" s="199" t="s">
        <v>3942</v>
      </c>
      <c r="B22" s="198" t="s">
        <v>3943</v>
      </c>
      <c r="C22" s="198" t="s">
        <v>3898</v>
      </c>
      <c r="D22" s="198" t="s">
        <v>3940</v>
      </c>
      <c r="E22" s="198" t="s">
        <v>3941</v>
      </c>
      <c r="F22" s="198" t="s">
        <v>3937</v>
      </c>
      <c r="G22" s="198">
        <v>2019</v>
      </c>
      <c r="H22" s="197">
        <v>10000</v>
      </c>
    </row>
    <row r="23" spans="1:8" ht="24.0" customHeight="1" x14ac:dyDescent="0.15">
      <c r="A23" s="199" t="s">
        <v>3944</v>
      </c>
      <c r="B23" s="198" t="s">
        <v>3945</v>
      </c>
      <c r="C23" s="198" t="s">
        <v>3935</v>
      </c>
      <c r="D23" s="198" t="s">
        <v>3940</v>
      </c>
      <c r="E23" s="198" t="s">
        <v>3936</v>
      </c>
      <c r="F23" s="198" t="s">
        <v>3937</v>
      </c>
      <c r="G23" s="198">
        <v>2019</v>
      </c>
      <c r="H23" s="197">
        <v>3000</v>
      </c>
    </row>
    <row r="24" spans="1:8" ht="24.0" customHeight="1" x14ac:dyDescent="0.15">
      <c r="A24" s="199" t="s">
        <v>3946</v>
      </c>
      <c r="B24" s="198" t="s">
        <v>3947</v>
      </c>
      <c r="C24" s="198" t="s">
        <v>3935</v>
      </c>
      <c r="D24" s="198" t="s">
        <v>3948</v>
      </c>
      <c r="E24" s="198" t="s">
        <v>3948</v>
      </c>
      <c r="F24" s="198" t="s">
        <v>3937</v>
      </c>
      <c r="G24" s="198">
        <v>2019</v>
      </c>
      <c r="H24" s="197">
        <v>7500</v>
      </c>
    </row>
    <row r="25" spans="1:8" ht="24.0" customHeight="1" x14ac:dyDescent="0.15">
      <c r="A25" s="199" t="s">
        <v>3949</v>
      </c>
      <c r="B25" s="198" t="s">
        <v>3950</v>
      </c>
      <c r="C25" s="198" t="s">
        <v>3935</v>
      </c>
      <c r="D25" s="198" t="s">
        <v>3948</v>
      </c>
      <c r="E25" s="198" t="s">
        <v>3948</v>
      </c>
      <c r="F25" s="198" t="s">
        <v>3937</v>
      </c>
      <c r="G25" s="198">
        <v>2019</v>
      </c>
      <c r="H25" s="197">
        <v>12000</v>
      </c>
    </row>
    <row r="26" spans="1:8" ht="24.0" customHeight="1" x14ac:dyDescent="0.15">
      <c r="A26" s="199" t="s">
        <v>3951</v>
      </c>
      <c r="B26" s="198" t="s">
        <v>3952</v>
      </c>
      <c r="C26" s="198" t="s">
        <v>3935</v>
      </c>
      <c r="D26" s="198" t="s">
        <v>3953</v>
      </c>
      <c r="E26" s="198" t="s">
        <v>3954</v>
      </c>
      <c r="F26" s="198" t="s">
        <v>3937</v>
      </c>
      <c r="G26" s="198">
        <v>2019</v>
      </c>
      <c r="H26" s="197">
        <v>17000</v>
      </c>
    </row>
    <row r="27" spans="1:8" ht="24.0" customHeight="1" x14ac:dyDescent="0.15">
      <c r="A27" s="199" t="s">
        <v>3955</v>
      </c>
      <c r="B27" s="198" t="s">
        <v>3956</v>
      </c>
      <c r="C27" s="198" t="s">
        <v>3898</v>
      </c>
      <c r="D27" s="198" t="s">
        <v>3957</v>
      </c>
      <c r="E27" s="198" t="s">
        <v>3958</v>
      </c>
      <c r="F27" s="198" t="s">
        <v>3937</v>
      </c>
      <c r="G27" s="198">
        <v>2019</v>
      </c>
      <c r="H27" s="197">
        <v>3500</v>
      </c>
    </row>
    <row r="28" spans="1:8" ht="24.0" customHeight="1" x14ac:dyDescent="0.15">
      <c r="A28" s="199" t="s">
        <v>3959</v>
      </c>
      <c r="B28" s="198" t="s">
        <v>3960</v>
      </c>
      <c r="C28" s="198" t="s">
        <v>3935</v>
      </c>
      <c r="D28" s="198" t="s">
        <v>3953</v>
      </c>
      <c r="E28" s="198" t="s">
        <v>3953</v>
      </c>
      <c r="F28" s="198" t="s">
        <v>3937</v>
      </c>
      <c r="G28" s="198">
        <v>2019</v>
      </c>
      <c r="H28" s="197">
        <v>30900</v>
      </c>
    </row>
    <row r="29" spans="1:8" ht="24.0" customHeight="1" x14ac:dyDescent="0.15">
      <c r="A29" s="199" t="s">
        <v>3961</v>
      </c>
      <c r="B29" s="198" t="s">
        <v>3962</v>
      </c>
      <c r="C29" s="198" t="s">
        <v>3935</v>
      </c>
      <c r="D29" s="198" t="s">
        <v>3953</v>
      </c>
      <c r="E29" s="198" t="s">
        <v>3963</v>
      </c>
      <c r="F29" s="198" t="s">
        <v>3937</v>
      </c>
      <c r="G29" s="198">
        <v>2019</v>
      </c>
      <c r="H29" s="197">
        <v>20000</v>
      </c>
    </row>
    <row r="30" spans="1:8" ht="24.0" customHeight="1" x14ac:dyDescent="0.15">
      <c r="A30" s="199" t="s">
        <v>3964</v>
      </c>
      <c r="B30" s="198" t="s">
        <v>3965</v>
      </c>
      <c r="C30" s="198" t="s">
        <v>3935</v>
      </c>
      <c r="D30" s="198" t="s">
        <v>3953</v>
      </c>
      <c r="E30" s="198" t="s">
        <v>3963</v>
      </c>
      <c r="F30" s="198" t="s">
        <v>3937</v>
      </c>
      <c r="G30" s="198">
        <v>2019</v>
      </c>
      <c r="H30" s="197">
        <v>12600</v>
      </c>
    </row>
    <row r="31" spans="1:8" ht="24.0" customHeight="1" x14ac:dyDescent="0.15">
      <c r="A31" s="200" t="s">
        <v>3966</v>
      </c>
      <c r="B31" s="198" t="s">
        <v>3967</v>
      </c>
      <c r="C31" s="198" t="s">
        <v>3968</v>
      </c>
      <c r="D31" s="198" t="s">
        <v>3969</v>
      </c>
      <c r="E31" s="198" t="s">
        <v>3969</v>
      </c>
      <c r="F31" s="198" t="s">
        <v>3937</v>
      </c>
      <c r="G31" s="198">
        <v>2019</v>
      </c>
      <c r="H31" s="197">
        <v>20000</v>
      </c>
    </row>
    <row r="32" spans="1:8" ht="24.0" customHeight="1" x14ac:dyDescent="0.15">
      <c r="A32" s="199" t="s">
        <v>3970</v>
      </c>
      <c r="B32" s="198" t="s">
        <v>3971</v>
      </c>
      <c r="C32" s="198" t="s">
        <v>3935</v>
      </c>
      <c r="D32" s="198" t="s">
        <v>3972</v>
      </c>
      <c r="E32" s="198" t="s">
        <v>3973</v>
      </c>
      <c r="F32" s="198" t="s">
        <v>3937</v>
      </c>
      <c r="G32" s="198">
        <v>2019</v>
      </c>
      <c r="H32" s="197">
        <v>24300</v>
      </c>
    </row>
  </sheetData>
  <mergeCells count="1">
    <mergeCell ref="A1:H1"/>
  </mergeCells>
  <phoneticPr fontId="0" type="noConversion"/>
  <conditionalFormatting sqref="A20:A32">
    <cfRule type="expression" stopIfTrue="1" priority="1" operator="between" dxfId="0">
      <formula>AND(COUNTIF($C$7:$C$727,A20)&gt;1,NOT(ISBLANK(A20)))</formula>
    </cfRule>
  </conditionalFormatting>
  <conditionalFormatting sqref="A20:A32">
    <cfRule type="expression" stopIfTrue="1" priority="2" operator="between" dxfId="0">
      <formula>AND(COUNTIF($C:$C,A20)&gt;1,NOT(ISBLANK(A20)))</formula>
    </cfRule>
  </conditionalFormatting>
  <pageMargins left="0.7006068867961253" right="0.7006068867961253" top="0.7519893289551022" bottom="0.7519893289551022" header="0.29926813962891347" footer="0.29926813962891347"/>
  <pageSetup paperSize="9"/>
  <extLst>
    <ext uri="{2D9387EB-5337-4D45-933B-B4D357D02E09}">
      <gutter val="0.0" pos="0"/>
    </ext>
  </extLst>
</worksheet>
</file>

<file path=docProps/app.xml><?xml version="1.0" encoding="utf-8"?>
<Properties xmlns="http://schemas.openxmlformats.org/officeDocument/2006/extended-properties">
  <Template>Normal.eit</Template>
  <TotalTime>7</TotalTime>
  <Application>Yozo_Office27021597764231179</Application>
</Properties>
</file>

<file path=docProps/core.xml><?xml version="1.0" encoding="utf-8"?>
<cp:coreProperties xmlns:cp="http://schemas.openxmlformats.org/package/2006/metadata/core-properties" xmlns:dc="http://purl.org/dc/elements/1.1/" xmlns:dcterms="http://purl.org/dc/terms/" xmlns:xsi="http://www.w3.org/2001/XMLSchema-instance">
  <cp:lastModifiedBy>user</cp:lastModifiedBy>
  <cp:revision>0</cp:revision>
  <dcterms:created xsi:type="dcterms:W3CDTF">2006-09-16T00:00:00Z</dcterms:created>
  <dcterms:modified xsi:type="dcterms:W3CDTF">2021-06-04T03:21:37Z</dcterms:modified>
</cp:coreProperties>
</file>