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8110"/>
  </bookViews>
  <sheets>
    <sheet name="封面" sheetId="16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7" r:id="rId15"/>
    <sheet name="8" sheetId="18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</externalReferences>
  <definedNames>
    <definedName name="________________A01">#REF!</definedName>
    <definedName name="________________A08">'[5]A01-1'!$A$5:$C$36</definedName>
    <definedName name="_______________A01">#REF!</definedName>
    <definedName name="_______________A08">'[1]A01-1'!$A$5:$C$36</definedName>
    <definedName name="______________A01">#REF!</definedName>
    <definedName name="______________A08">'[13]A01-1'!$A$5:$C$36</definedName>
    <definedName name="_____________A01">#REF!</definedName>
    <definedName name="_____________A08">'[10]A01-1'!$A$5:$C$36</definedName>
    <definedName name="____________A01">#REF!</definedName>
    <definedName name="____________A08">'[7]A01-1'!$A$5:$C$36</definedName>
    <definedName name="____________qyc1234">#REF!</definedName>
    <definedName name="___________A01">#REF!</definedName>
    <definedName name="___________A08">'[7]A01-1'!$A$5:$C$36</definedName>
    <definedName name="___________qyc1234">#REF!</definedName>
    <definedName name="__________A01">#REF!</definedName>
    <definedName name="__________A08">'[7]A01-1'!$A$5:$C$36</definedName>
    <definedName name="__________qyc1234">#REF!</definedName>
    <definedName name="_________A01">#REF!</definedName>
    <definedName name="_________A08">'[8]A01-1'!$A$5:$C$36</definedName>
    <definedName name="_________qyc1234">#REF!</definedName>
    <definedName name="________A01">#REF!</definedName>
    <definedName name="________A08">'[7]A01-1'!$A$5:$C$36</definedName>
    <definedName name="________qyc1234">#REF!</definedName>
    <definedName name="_______A01">#REF!</definedName>
    <definedName name="_______A08">'[9]A01-1'!$A$5:$C$36</definedName>
    <definedName name="_______qyc1234">#REF!</definedName>
    <definedName name="______A01">#REF!</definedName>
    <definedName name="______A08">'[6]A01-1'!$A$5:$C$36</definedName>
    <definedName name="______qyc1234">#REF!</definedName>
    <definedName name="_____A01">#REF!</definedName>
    <definedName name="_____A08">'[6]A01-1'!$A$5:$C$36</definedName>
    <definedName name="_____qyc1234">#REF!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_qyc1234">#REF!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_qyc1234">#REF!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_qyc1234">#REF!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行业">[11]Sheet1!$W$2:$W$9</definedName>
    <definedName name="市州">[11]Sheet1!$A$2:$U$2</definedName>
    <definedName name="形式">#REF!</definedName>
    <definedName name="性质">[12]Sheet2!$A$1:$A$4</definedName>
    <definedName name="支出">#REF!</definedName>
  </definedNames>
  <calcPr calcId="144525"/>
</workbook>
</file>

<file path=xl/sharedStrings.xml><?xml version="1.0" encoding="utf-8"?>
<sst xmlns="http://schemas.openxmlformats.org/spreadsheetml/2006/main" count="604" uniqueCount="318">
  <si>
    <t>单位名称：攀枝花市文艺创评室</t>
  </si>
  <si>
    <t>样表1</t>
  </si>
  <si>
    <t xml:space="preserve">
表1</t>
  </si>
  <si>
    <t xml:space="preserve"> </t>
  </si>
  <si>
    <t>单位收支总表</t>
  </si>
  <si>
    <t>单位：攀枝花市文艺创评室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</si>
  <si>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</si>
  <si>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</si>
  <si>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</si>
  <si>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</si>
  <si>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</si>
  <si>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</si>
  <si>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</si>
  <si>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</si>
  <si>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</si>
  <si>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</si>
  <si>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</si>
  <si>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</si>
  <si>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</si>
  <si>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</si>
  <si>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</si>
  <si>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</si>
  <si>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</si>
  <si>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</si>
  <si>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</si>
  <si>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</si>
  <si>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</si>
  <si>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</si>
  <si>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</si>
  <si>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</si>
  <si>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</si>
  <si>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</si>
  <si>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</si>
  <si>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</si>
  <si>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</si>
  <si>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</si>
  <si>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</si>
  <si>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</si>
  <si>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</si>
  <si>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</si>
  <si>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</si>
  <si>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</si>
  <si>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</si>
  <si>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</si>
  <si>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</si>
  <si>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</si>
  <si>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</si>
  <si>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</si>
  <si>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</si>
  <si>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</si>
  <si>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</si>
  <si>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</si>
  <si>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</si>
  <si>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</si>
  <si>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</si>
  <si>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</si>
  <si>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</si>
  <si>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样表2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</si>
  <si>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</si>
  <si>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</si>
  <si>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</si>
  <si>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</si>
  <si>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</si>
  <si>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</si>
  <si>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</si>
  <si>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</si>
  <si>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</si>
  <si>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</si>
  <si>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</si>
  <si>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</si>
  <si>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</si>
  <si>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样表3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</si>
  <si>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</si>
  <si>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</si>
  <si>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</si>
  <si>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</si>
  <si>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</si>
  <si>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</si>
  <si>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t>科目编码</t>
  </si>
  <si>
    <t>科目名称</t>
  </si>
  <si>
    <t>类</t>
  </si>
  <si>
    <t>款</t>
  </si>
  <si>
    <t>项</t>
  </si>
  <si>
    <t>合   计</t>
  </si>
  <si>
    <t>207</t>
  </si>
  <si>
    <t>01</t>
  </si>
  <si>
    <t>11</t>
  </si>
  <si>
    <t>文化创作与保护</t>
  </si>
  <si>
    <t>208</t>
  </si>
  <si>
    <t>05</t>
  </si>
  <si>
    <t>02</t>
  </si>
  <si>
    <t>事业单位离退休</t>
  </si>
  <si>
    <t>机关事业单位基本养老保险缴费支出</t>
  </si>
  <si>
    <t>221</t>
  </si>
  <si>
    <t>住房公积金</t>
  </si>
  <si>
    <t>样表4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</si>
  <si>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</si>
  <si>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</si>
  <si>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</si>
  <si>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</si>
  <si>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</si>
  <si>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</si>
  <si>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</si>
  <si>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</si>
  <si>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</si>
  <si>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</si>
  <si>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</si>
  <si>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</si>
  <si>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</si>
  <si>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</si>
  <si>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</si>
  <si>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</si>
  <si>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</si>
  <si>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</si>
  <si>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</si>
  <si>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</si>
  <si>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</si>
  <si>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</si>
  <si>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</si>
  <si>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</si>
  <si>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</si>
  <si>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</si>
  <si>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</si>
  <si>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</si>
  <si>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</si>
  <si>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</si>
  <si>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</si>
  <si>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</si>
  <si>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</si>
  <si>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</si>
  <si>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</si>
  <si>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</si>
  <si>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</si>
  <si>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</si>
  <si>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</si>
  <si>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样表5</t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</si>
  <si>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</si>
  <si>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</si>
  <si>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</si>
  <si>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</si>
  <si>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</si>
  <si>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</si>
  <si>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</si>
  <si>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</si>
  <si>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</si>
  <si>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
结转</t>
  </si>
  <si>
    <t>小计</t>
  </si>
  <si>
    <t>合    计</t>
  </si>
  <si>
    <t>工资福利支出</t>
  </si>
  <si>
    <t>基本工资</t>
  </si>
  <si>
    <t>津贴补贴</t>
  </si>
  <si>
    <t>07</t>
  </si>
  <si>
    <t>绩效工资</t>
  </si>
  <si>
    <t>08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</si>
  <si>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</si>
  <si>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</si>
  <si>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</si>
  <si>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</si>
  <si>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</si>
  <si>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</si>
  <si>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</si>
  <si>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99</t>
  </si>
  <si>
    <t>其他工资福利支出</t>
  </si>
  <si>
    <t>商品和服务支出</t>
  </si>
  <si>
    <t>办公费</t>
  </si>
  <si>
    <t>水费</t>
  </si>
  <si>
    <t>06</t>
  </si>
  <si>
    <t>电费</t>
  </si>
  <si>
    <t>邮电费</t>
  </si>
  <si>
    <t>差旅费</t>
  </si>
  <si>
    <t>17</t>
  </si>
  <si>
    <t>公务接待费</t>
  </si>
  <si>
    <t>28</t>
  </si>
  <si>
    <t>工会经费</t>
  </si>
  <si>
    <t>29</t>
  </si>
  <si>
    <t>福利费</t>
  </si>
  <si>
    <t>31</t>
  </si>
  <si>
    <t>公务用车运行维护费</t>
  </si>
  <si>
    <t>其他商品和服务支出</t>
  </si>
  <si>
    <t>303</t>
  </si>
  <si>
    <t>对个人和家庭的补助</t>
  </si>
  <si>
    <t>退休费</t>
  </si>
  <si>
    <t>医疗费补助</t>
  </si>
  <si>
    <t>样表6</t>
  </si>
  <si>
    <t>表3</t>
  </si>
  <si>
    <t>一般公共预算支出预算表</t>
  </si>
  <si>
    <t>当年财政拨款安排</t>
  </si>
  <si>
    <t>样表7</t>
  </si>
  <si>
    <t>表3-1</t>
  </si>
  <si>
    <t>一般公共预算基本支出预算表</t>
  </si>
  <si>
    <t>人员经费</t>
  </si>
  <si>
    <t>公用经费</t>
  </si>
  <si>
    <t>样表8</t>
  </si>
  <si>
    <t>表3-2</t>
  </si>
  <si>
    <t>一般公共预算项目支出预算表</t>
  </si>
  <si>
    <t>项目名称</t>
  </si>
  <si>
    <t>金额</t>
  </si>
  <si>
    <t>2021年文艺创作经费</t>
  </si>
  <si>
    <t>样表9</t>
  </si>
  <si>
    <t>表3-3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</si>
  <si>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</si>
  <si>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</si>
  <si>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</si>
  <si>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</si>
  <si>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</si>
  <si>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</si>
  <si>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样表10</t>
  </si>
  <si>
    <t>表4</t>
  </si>
  <si>
    <t>政府性基金支出预算表</t>
  </si>
  <si>
    <t>本年政府性基金预算支出</t>
  </si>
  <si>
    <t>本表无数据</t>
  </si>
  <si>
    <t>样表11</t>
  </si>
  <si>
    <t>表4-1</t>
  </si>
  <si>
    <t>政府性基金预算“三公”经费支出预算表</t>
  </si>
  <si>
    <t>样表12</t>
  </si>
  <si>
    <t>表5</t>
  </si>
  <si>
    <t>国有资本经营预算支出预算表</t>
  </si>
  <si>
    <t>本年国有资本经营预算支出</t>
  </si>
  <si>
    <t>部门整体支出绩效目标表</t>
  </si>
  <si>
    <t>（2021年度）</t>
  </si>
  <si>
    <t>部门(单位）名称</t>
  </si>
  <si>
    <t>攀枝花市文艺创评室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</si>
  <si>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</si>
  <si>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</si>
  <si>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</si>
  <si>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</si>
  <si>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</si>
  <si>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</si>
  <si>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</si>
  <si>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履行文艺创评等职责职能，丰富康养旅游产品，促进公共文化服务体系建设</t>
  </si>
  <si>
    <t>保障全单位职工正常运转，完成日常工作任务而发生的人员支出、公用支出等，开展及保障如下工作：开展艺术创评，促进艺术繁荣。艺术创评、艺术评论、艺术研究、艺术学术书刊编辑、艺术创评人才的培养。</t>
  </si>
  <si>
    <t>金额合计</t>
  </si>
  <si>
    <t>年度
总体
目标</t>
  </si>
  <si>
    <t>保障文艺创评室正常运转。更好地履行文艺创评等方面的职责职能，促进文艺创评事业的发展。具体为：1.交流戏剧小品创作，促成相关优秀作品的进一步打磨。2.刊物办刊交流，加强三地文化系统的联系和交流，共同推动地方文化的繁荣与发展。3.文学创作交流。拟交流作品：长篇纪实文学《三线蔬菜密码(攀枝花篇)》，该书是三线建设历史文化挖掘与写作的重要课题之一，报中国作协后得到高度重视，已正式与中国作协签重点作品扶持合同，这在攀枝花尚属首例。4.书籍出版交流，寻求资源支持。5.三地作家、艺术家采风交流活动。扎根人民、扎根生活，三地作家、艺术家加强联系和往来，创作出更多接地气的作品。</t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</si>
  <si>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</si>
  <si>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</si>
  <si>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</si>
  <si>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</si>
  <si>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</si>
  <si>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</si>
  <si>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</si>
  <si>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保障人员经费</t>
  </si>
  <si>
    <t>保障日常办公正常运转</t>
  </si>
  <si>
    <t>工作任务</t>
  </si>
  <si>
    <t>履行文艺创评等方面的职责职能，促进文艺创评事业的发展</t>
  </si>
  <si>
    <t>质量指标</t>
  </si>
  <si>
    <t>完成质量</t>
  </si>
  <si>
    <t>按照要求完成各项工作</t>
  </si>
  <si>
    <t>时效指标</t>
  </si>
  <si>
    <t>完成时间</t>
  </si>
  <si>
    <t>2021年1-12月</t>
  </si>
  <si>
    <t>成本指标</t>
  </si>
  <si>
    <t>82.72万元</t>
  </si>
  <si>
    <t>11.41万元</t>
  </si>
  <si>
    <t>效益指标</t>
  </si>
  <si>
    <t>经济效益
指标</t>
  </si>
  <si>
    <t>文旅经济发展</t>
  </si>
  <si>
    <t>能够提供文化带来巨大经济效益，以文化促经济发展</t>
  </si>
  <si>
    <t>社会效益
指标</t>
  </si>
  <si>
    <t>丰富康养旅游产品，促进公共文化服务体系建设</t>
  </si>
  <si>
    <t>打造康养文化，挖掘城市历史文化，增加攀枝花人的城市认同感</t>
  </si>
  <si>
    <t>可持续影响
指标</t>
  </si>
  <si>
    <t>文化、旅游生态发展</t>
  </si>
  <si>
    <t>彰显文化影响力的可持续性</t>
  </si>
  <si>
    <t>满意度
指标</t>
  </si>
  <si>
    <t>满意度指标</t>
  </si>
  <si>
    <t>社会公众和服务对象满意</t>
  </si>
  <si>
    <t>社会公众和服务对象满意≥90%</t>
  </si>
  <si>
    <t>样表13</t>
  </si>
  <si>
    <t>部门（单位）预算项目支出绩效目标表</t>
  </si>
  <si>
    <t>(2021年度)</t>
  </si>
  <si>
    <t>项目名称：</t>
  </si>
  <si>
    <t>部门（单位）：</t>
  </si>
  <si>
    <t>项目资金（元）</t>
  </si>
  <si>
    <t>年度资金总额</t>
  </si>
  <si>
    <t>12万元</t>
  </si>
  <si>
    <t>总体目标</t>
  </si>
  <si>
    <t>2021年，市文艺创评室通过组织作家艺术家挖采访、挖掘城市原点文化、康养文化，进行文艺创作，服务于英雄攀枝花，阳光康养地，打造文化高地，促攀枝花社会经济发展。</t>
  </si>
  <si>
    <t>绩效指标</t>
  </si>
  <si>
    <t>项目完成</t>
  </si>
  <si>
    <t>挖掘、采访、创作、评论</t>
  </si>
  <si>
    <t>24次</t>
  </si>
  <si>
    <t>完成挖掘、采访、创作、评论次数</t>
  </si>
  <si>
    <t>100%</t>
  </si>
  <si>
    <t>2021年12月31日前</t>
  </si>
  <si>
    <t>挖掘、采访、创作、评论费用</t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</si>
  <si>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1</t>
    </r>
    <r>
      <rPr>
        <sz val="10"/>
        <rFont val="宋体"/>
        <charset val="134"/>
      </rPr>
      <t>万元</t>
    </r>
  </si>
  <si>
    <t>其他杂项开支</t>
  </si>
  <si>
    <t>1万元</t>
  </si>
  <si>
    <t>项目效益</t>
  </si>
  <si>
    <t>社会效益指标</t>
  </si>
  <si>
    <t>社会效益情况</t>
  </si>
  <si>
    <t>服务对象满意度指标</t>
  </si>
  <si>
    <t>人民群众满意度</t>
  </si>
  <si>
    <t>≥90%</t>
  </si>
  <si>
    <r>
      <rPr>
        <sz val="18"/>
        <rFont val="Times New Roman"/>
        <charset val="134"/>
      </rPr>
      <t>2021</t>
    </r>
    <r>
      <rPr>
        <sz val="18"/>
        <rFont val="宋体"/>
        <charset val="134"/>
      </rPr>
      <t>年攀枝花市本级政府采购预算表</t>
    </r>
  </si>
  <si>
    <t>对口科室</t>
  </si>
  <si>
    <r>
      <rPr>
        <sz val="12"/>
        <rFont val="宋体"/>
        <charset val="134"/>
      </rPr>
      <t>单位预算编码</t>
    </r>
  </si>
  <si>
    <r>
      <rPr>
        <sz val="12"/>
        <rFont val="宋体"/>
        <charset val="134"/>
      </rPr>
      <t>单位名称</t>
    </r>
  </si>
  <si>
    <r>
      <rPr>
        <sz val="12"/>
        <rFont val="宋体"/>
        <charset val="134"/>
      </rPr>
      <t>品目名称</t>
    </r>
  </si>
  <si>
    <r>
      <rPr>
        <sz val="12"/>
        <rFont val="宋体"/>
        <charset val="134"/>
      </rPr>
      <t>单价</t>
    </r>
  </si>
  <si>
    <r>
      <rPr>
        <sz val="12"/>
        <rFont val="宋体"/>
        <charset val="134"/>
      </rPr>
      <t>数量</t>
    </r>
  </si>
  <si>
    <r>
      <rPr>
        <sz val="12"/>
        <rFont val="宋体"/>
        <charset val="134"/>
      </rPr>
      <t>合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计</t>
    </r>
  </si>
  <si>
    <r>
      <rPr>
        <sz val="12"/>
        <rFont val="宋体"/>
        <charset val="134"/>
      </rPr>
      <t>资金来源</t>
    </r>
  </si>
  <si>
    <r>
      <rPr>
        <sz val="12"/>
        <rFont val="宋体"/>
        <charset val="134"/>
      </rPr>
      <t>面向中小企业采购预留明细</t>
    </r>
  </si>
  <si>
    <r>
      <rPr>
        <sz val="12"/>
        <rFont val="宋体"/>
        <charset val="134"/>
      </rPr>
      <t>财政安排资金</t>
    </r>
  </si>
  <si>
    <r>
      <rPr>
        <sz val="12"/>
        <rFont val="宋体"/>
        <charset val="134"/>
      </rPr>
      <t>资金初始下达文号</t>
    </r>
  </si>
  <si>
    <r>
      <rPr>
        <sz val="12"/>
        <rFont val="宋体"/>
        <charset val="134"/>
      </rPr>
      <t>其他资金</t>
    </r>
  </si>
  <si>
    <r>
      <rPr>
        <sz val="12"/>
        <rFont val="宋体"/>
        <charset val="134"/>
      </rPr>
      <t>预留方式</t>
    </r>
  </si>
  <si>
    <r>
      <rPr>
        <sz val="12"/>
        <rFont val="宋体"/>
        <charset val="134"/>
      </rPr>
      <t>预留比例</t>
    </r>
  </si>
  <si>
    <r>
      <rPr>
        <sz val="12"/>
        <rFont val="宋体"/>
        <charset val="134"/>
      </rPr>
      <t>预留金额</t>
    </r>
  </si>
  <si>
    <r>
      <rPr>
        <sz val="12"/>
        <rFont val="宋体"/>
        <charset val="134"/>
      </rPr>
      <t>本级当年安排</t>
    </r>
  </si>
  <si>
    <r>
      <rPr>
        <sz val="12"/>
        <rFont val="宋体"/>
        <charset val="134"/>
      </rPr>
      <t>上年结转</t>
    </r>
  </si>
  <si>
    <r>
      <rPr>
        <sz val="12"/>
        <rFont val="宋体"/>
        <charset val="134"/>
      </rPr>
      <t>上级安排</t>
    </r>
  </si>
  <si>
    <t>教</t>
  </si>
  <si>
    <r>
      <rPr>
        <sz val="10"/>
        <rFont val="宋体"/>
        <charset val="134"/>
      </rPr>
      <t>黑白激光</t>
    </r>
    <r>
      <rPr>
        <sz val="10"/>
        <rFont val="Times New Roman"/>
        <charset val="134"/>
      </rPr>
      <t>A4</t>
    </r>
    <r>
      <rPr>
        <sz val="10"/>
        <rFont val="宋体"/>
        <charset val="134"/>
      </rPr>
      <t>双面打印机</t>
    </r>
  </si>
  <si>
    <t>攀财资预【2021】1号</t>
  </si>
  <si>
    <t>整体预留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</si>
</sst>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_ ;_ * \-#,##0_ ;_ * &quot;-&quot;??_ ;_ @_ "/>
    <numFmt numFmtId="177" formatCode="#,##0.00_ "/>
    <numFmt numFmtId="178" formatCode="0.00_);[Red]\(0.00\)"/>
    <numFmt numFmtId="179" formatCode="###0.00"/>
  </numFmts>
  <fonts count="50">
    <font>
      <sz val="11"/>
      <color indexed="8"/>
      <name val="宋体"/>
      <charset val="1"/>
      <scheme val="minor"/>
    </font>
    <font>
      <sz val="18"/>
      <name val="Times New Roman"/>
      <charset val="134"/>
    </font>
    <font>
      <sz val="12"/>
      <name val="Times New Roman"/>
      <charset val="134"/>
    </font>
    <font>
      <sz val="10"/>
      <name val="宋体"/>
      <charset val="134"/>
    </font>
    <font>
      <sz val="10"/>
      <name val="Times New Roman"/>
      <charset val="134"/>
    </font>
    <font>
      <sz val="12"/>
      <name val="方正黑体简体"/>
      <charset val="134"/>
    </font>
    <font>
      <b/>
      <sz val="16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b/>
      <sz val="12"/>
      <name val="宋体"/>
      <charset val="134"/>
      <scheme val="major"/>
    </font>
    <font>
      <sz val="12"/>
      <name val="宋体"/>
      <charset val="134"/>
    </font>
    <font>
      <sz val="9"/>
      <name val="simhei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sz val="9"/>
      <name val="Times New Roman"/>
      <charset val="134"/>
    </font>
    <font>
      <b/>
      <sz val="16"/>
      <name val="黑体"/>
      <charset val="134"/>
    </font>
    <font>
      <sz val="12"/>
      <color indexed="8"/>
      <name val="方正黑体简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sz val="26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indexed="8"/>
      <name val="宋体"/>
      <charset val="134"/>
    </font>
    <font>
      <sz val="11"/>
      <color theme="1"/>
      <name val="宋体"/>
      <charset val="134"/>
      <scheme val="minor"/>
    </font>
    <font>
      <sz val="1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4" tint="0.3999450666829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23" fillId="0" borderId="0" applyFont="0" applyFill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5" fillId="5" borderId="26" applyNumberForma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9" borderId="27" applyNumberFormat="0" applyFont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28" applyNumberFormat="0" applyFill="0" applyAlignment="0" applyProtection="0">
      <alignment vertical="center"/>
    </xf>
    <xf numFmtId="0" fontId="36" fillId="0" borderId="28" applyNumberFormat="0" applyFill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0" borderId="29" applyNumberFormat="0" applyFill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37" fillId="13" borderId="30" applyNumberFormat="0" applyAlignment="0" applyProtection="0">
      <alignment vertical="center"/>
    </xf>
    <xf numFmtId="0" fontId="38" fillId="13" borderId="26" applyNumberFormat="0" applyAlignment="0" applyProtection="0">
      <alignment vertical="center"/>
    </xf>
    <xf numFmtId="0" fontId="39" fillId="14" borderId="31" applyNumberFormat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40" fillId="0" borderId="32" applyNumberFormat="0" applyFill="0" applyAlignment="0" applyProtection="0">
      <alignment vertical="center"/>
    </xf>
    <xf numFmtId="0" fontId="41" fillId="0" borderId="33" applyNumberFormat="0" applyFill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1" fontId="44" fillId="0" borderId="0"/>
    <xf numFmtId="43" fontId="45" fillId="0" borderId="0" applyFont="0" applyFill="0" applyBorder="0" applyAlignment="0" applyProtection="0">
      <alignment vertical="center"/>
    </xf>
  </cellStyleXfs>
  <cellXfs count="190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176" fontId="2" fillId="0" borderId="2" xfId="8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6" fontId="2" fillId="0" borderId="3" xfId="8" applyNumberFormat="1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 wrapText="1"/>
    </xf>
    <xf numFmtId="176" fontId="2" fillId="0" borderId="4" xfId="8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176" fontId="2" fillId="0" borderId="3" xfId="8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left" vertical="center" wrapText="1"/>
    </xf>
    <xf numFmtId="176" fontId="2" fillId="0" borderId="5" xfId="8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176" fontId="2" fillId="0" borderId="6" xfId="8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177" fontId="4" fillId="0" borderId="6" xfId="8" applyNumberFormat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177" fontId="4" fillId="2" borderId="6" xfId="8" applyNumberFormat="1" applyFont="1" applyFill="1" applyBorder="1" applyAlignment="1">
      <alignment horizontal="center" vertical="center" wrapText="1"/>
    </xf>
    <xf numFmtId="43" fontId="2" fillId="0" borderId="7" xfId="8" applyFont="1" applyFill="1" applyBorder="1" applyAlignment="1">
      <alignment horizontal="center"/>
    </xf>
    <xf numFmtId="43" fontId="2" fillId="0" borderId="8" xfId="8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43" fontId="2" fillId="0" borderId="7" xfId="8" applyFont="1" applyFill="1" applyBorder="1" applyAlignment="1">
      <alignment horizontal="center" vertical="center"/>
    </xf>
    <xf numFmtId="43" fontId="2" fillId="0" borderId="8" xfId="8" applyFont="1" applyFill="1" applyBorder="1" applyAlignment="1">
      <alignment horizontal="center" vertical="center"/>
    </xf>
    <xf numFmtId="43" fontId="2" fillId="0" borderId="2" xfId="8" applyFont="1" applyFill="1" applyBorder="1" applyAlignment="1">
      <alignment horizontal="center" vertical="center"/>
    </xf>
    <xf numFmtId="43" fontId="2" fillId="0" borderId="2" xfId="8" applyFont="1" applyFill="1" applyBorder="1" applyAlignment="1">
      <alignment horizontal="center" vertical="center" wrapText="1"/>
    </xf>
    <xf numFmtId="43" fontId="2" fillId="0" borderId="5" xfId="8" applyFont="1" applyFill="1" applyBorder="1" applyAlignment="1">
      <alignment horizontal="center" vertical="center"/>
    </xf>
    <xf numFmtId="43" fontId="2" fillId="0" borderId="5" xfId="8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vertical="center" wrapText="1"/>
    </xf>
    <xf numFmtId="9" fontId="4" fillId="0" borderId="6" xfId="0" applyNumberFormat="1" applyFont="1" applyFill="1" applyBorder="1" applyAlignment="1">
      <alignment vertical="center" wrapText="1"/>
    </xf>
    <xf numFmtId="0" fontId="4" fillId="2" borderId="6" xfId="0" applyFont="1" applyFill="1" applyBorder="1" applyAlignment="1">
      <alignment vertical="center" wrapText="1"/>
    </xf>
    <xf numFmtId="9" fontId="4" fillId="2" borderId="6" xfId="0" applyNumberFormat="1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5" fillId="0" borderId="9" xfId="0" applyFont="1" applyFill="1" applyBorder="1">
      <alignment vertical="center"/>
    </xf>
    <xf numFmtId="0" fontId="6" fillId="0" borderId="0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horizontal="left" vertical="center"/>
    </xf>
    <xf numFmtId="49" fontId="3" fillId="0" borderId="6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>
      <alignment horizontal="left" vertical="center"/>
    </xf>
    <xf numFmtId="0" fontId="8" fillId="0" borderId="2" xfId="0" applyNumberFormat="1" applyFont="1" applyFill="1" applyBorder="1" applyAlignment="1">
      <alignment horizontal="center" vertical="center"/>
    </xf>
    <xf numFmtId="0" fontId="8" fillId="0" borderId="6" xfId="0" applyNumberFormat="1" applyFont="1" applyFill="1" applyBorder="1" applyAlignment="1">
      <alignment horizontal="left" vertical="center"/>
    </xf>
    <xf numFmtId="3" fontId="3" fillId="0" borderId="6" xfId="0" applyNumberFormat="1" applyFont="1" applyFill="1" applyBorder="1" applyAlignment="1" applyProtection="1">
      <alignment horizontal="left" vertical="center"/>
    </xf>
    <xf numFmtId="0" fontId="8" fillId="0" borderId="4" xfId="0" applyNumberFormat="1" applyFont="1" applyFill="1" applyBorder="1" applyAlignment="1">
      <alignment horizontal="center" vertical="center"/>
    </xf>
    <xf numFmtId="0" fontId="8" fillId="0" borderId="5" xfId="0" applyNumberFormat="1" applyFont="1" applyFill="1" applyBorder="1" applyAlignment="1">
      <alignment horizontal="center" vertical="center"/>
    </xf>
    <xf numFmtId="0" fontId="7" fillId="0" borderId="10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3" fillId="0" borderId="11" xfId="0" applyNumberFormat="1" applyFont="1" applyFill="1" applyBorder="1" applyAlignment="1" applyProtection="1">
      <alignment horizontal="center" vertical="center" wrapText="1"/>
    </xf>
    <xf numFmtId="49" fontId="3" fillId="0" borderId="12" xfId="0" applyNumberFormat="1" applyFont="1" applyFill="1" applyBorder="1" applyAlignment="1" applyProtection="1">
      <alignment horizontal="left" vertical="center" wrapText="1"/>
    </xf>
    <xf numFmtId="49" fontId="3" fillId="0" borderId="13" xfId="0" applyNumberFormat="1" applyFont="1" applyFill="1" applyBorder="1" applyAlignment="1" applyProtection="1">
      <alignment horizontal="left" vertical="center" wrapText="1"/>
    </xf>
    <xf numFmtId="0" fontId="3" fillId="0" borderId="12" xfId="0" applyNumberFormat="1" applyFont="1" applyFill="1" applyBorder="1" applyAlignment="1" applyProtection="1">
      <alignment horizontal="center" vertical="center" wrapText="1"/>
    </xf>
    <xf numFmtId="49" fontId="3" fillId="0" borderId="11" xfId="0" applyNumberFormat="1" applyFont="1" applyFill="1" applyBorder="1" applyAlignment="1" applyProtection="1">
      <alignment horizontal="left" vertical="center" wrapText="1"/>
    </xf>
    <xf numFmtId="49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6" xfId="0" applyNumberFormat="1" applyFont="1" applyFill="1" applyBorder="1" applyAlignment="1" applyProtection="1">
      <alignment horizontal="center" vertical="center"/>
    </xf>
    <xf numFmtId="0" fontId="3" fillId="0" borderId="6" xfId="0" applyNumberFormat="1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 applyProtection="1">
      <alignment horizontal="left" vertical="center"/>
    </xf>
    <xf numFmtId="49" fontId="3" fillId="0" borderId="6" xfId="0" applyNumberFormat="1" applyFont="1" applyFill="1" applyBorder="1" applyAlignment="1" applyProtection="1">
      <alignment horizontal="left" vertical="center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49" fontId="3" fillId="0" borderId="6" xfId="0" applyNumberFormat="1" applyFont="1" applyFill="1" applyBorder="1" applyAlignment="1" applyProtection="1">
      <alignment horizontal="left" vertical="center" wrapText="1"/>
    </xf>
    <xf numFmtId="0" fontId="0" fillId="0" borderId="0" xfId="0" applyFont="1" applyFill="1" applyAlignment="1">
      <alignment horizontal="right" vertical="center"/>
    </xf>
    <xf numFmtId="49" fontId="3" fillId="0" borderId="10" xfId="0" applyNumberFormat="1" applyFont="1" applyFill="1" applyBorder="1" applyAlignment="1" applyProtection="1">
      <alignment horizontal="left" vertical="center" wrapText="1"/>
    </xf>
    <xf numFmtId="49" fontId="3" fillId="0" borderId="14" xfId="0" applyNumberFormat="1" applyFont="1" applyFill="1" applyBorder="1" applyAlignment="1" applyProtection="1">
      <alignment horizontal="left" vertical="center" wrapText="1"/>
    </xf>
    <xf numFmtId="0" fontId="9" fillId="0" borderId="0" xfId="49" applyNumberFormat="1" applyFont="1" applyFill="1" applyBorder="1" applyAlignment="1">
      <alignment horizontal="center" vertical="center" wrapText="1"/>
    </xf>
    <xf numFmtId="0" fontId="3" fillId="0" borderId="0" xfId="49" applyNumberFormat="1" applyFont="1" applyFill="1" applyBorder="1" applyAlignment="1">
      <alignment horizontal="center" vertical="center" wrapText="1"/>
    </xf>
    <xf numFmtId="0" fontId="3" fillId="0" borderId="6" xfId="49" applyNumberFormat="1" applyFont="1" applyFill="1" applyBorder="1" applyAlignment="1">
      <alignment horizontal="center" vertical="center" wrapText="1"/>
    </xf>
    <xf numFmtId="0" fontId="3" fillId="0" borderId="6" xfId="49" applyNumberFormat="1" applyFont="1" applyFill="1" applyBorder="1" applyAlignment="1">
      <alignment horizontal="left" vertical="center" wrapText="1"/>
    </xf>
    <xf numFmtId="178" fontId="3" fillId="0" borderId="6" xfId="8" applyNumberFormat="1" applyFont="1" applyBorder="1" applyAlignment="1">
      <alignment horizontal="center" vertical="center" wrapText="1"/>
    </xf>
    <xf numFmtId="178" fontId="10" fillId="0" borderId="6" xfId="49" applyNumberFormat="1" applyFont="1" applyFill="1" applyBorder="1" applyAlignment="1">
      <alignment horizontal="center" vertical="center" wrapText="1"/>
    </xf>
    <xf numFmtId="178" fontId="3" fillId="0" borderId="6" xfId="49" applyNumberFormat="1" applyFont="1" applyFill="1" applyBorder="1" applyAlignment="1">
      <alignment horizontal="center" vertical="center" wrapText="1"/>
    </xf>
    <xf numFmtId="0" fontId="3" fillId="0" borderId="3" xfId="49" applyNumberFormat="1" applyFont="1" applyFill="1" applyBorder="1" applyAlignment="1">
      <alignment horizontal="left" vertical="center" wrapText="1"/>
    </xf>
    <xf numFmtId="0" fontId="3" fillId="0" borderId="7" xfId="49" applyNumberFormat="1" applyFont="1" applyFill="1" applyBorder="1" applyAlignment="1">
      <alignment horizontal="left" vertical="center" wrapText="1"/>
    </xf>
    <xf numFmtId="0" fontId="3" fillId="0" borderId="8" xfId="49" applyNumberFormat="1" applyFont="1" applyFill="1" applyBorder="1" applyAlignment="1">
      <alignment horizontal="left" vertical="center" wrapText="1"/>
    </xf>
    <xf numFmtId="0" fontId="3" fillId="0" borderId="2" xfId="49" applyNumberFormat="1" applyFont="1" applyFill="1" applyBorder="1" applyAlignment="1">
      <alignment horizontal="center" vertical="center" wrapText="1"/>
    </xf>
    <xf numFmtId="0" fontId="3" fillId="0" borderId="12" xfId="49" applyNumberFormat="1" applyFont="1" applyFill="1" applyBorder="1" applyAlignment="1">
      <alignment horizontal="center" vertical="center" wrapText="1"/>
    </xf>
    <xf numFmtId="0" fontId="3" fillId="0" borderId="10" xfId="49" applyNumberFormat="1" applyFont="1" applyFill="1" applyBorder="1" applyAlignment="1">
      <alignment horizontal="center" vertical="center" wrapText="1"/>
    </xf>
    <xf numFmtId="0" fontId="3" fillId="0" borderId="4" xfId="49" applyNumberFormat="1" applyFont="1" applyFill="1" applyBorder="1" applyAlignment="1">
      <alignment horizontal="center" vertical="center" wrapText="1"/>
    </xf>
    <xf numFmtId="0" fontId="3" fillId="0" borderId="15" xfId="49" applyNumberFormat="1" applyFont="1" applyFill="1" applyBorder="1" applyAlignment="1">
      <alignment horizontal="center" vertical="center" wrapText="1"/>
    </xf>
    <xf numFmtId="0" fontId="3" fillId="0" borderId="16" xfId="49" applyNumberFormat="1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7" fillId="0" borderId="9" xfId="0" applyFont="1" applyFill="1" applyBorder="1">
      <alignment vertical="center"/>
    </xf>
    <xf numFmtId="0" fontId="11" fillId="0" borderId="0" xfId="0" applyFont="1" applyFill="1" applyBorder="1" applyAlignment="1">
      <alignment vertical="center" wrapText="1"/>
    </xf>
    <xf numFmtId="0" fontId="7" fillId="0" borderId="9" xfId="0" applyFont="1" applyFill="1" applyBorder="1" applyAlignment="1">
      <alignment vertical="center" wrapText="1"/>
    </xf>
    <xf numFmtId="0" fontId="12" fillId="0" borderId="9" xfId="0" applyFont="1" applyFill="1" applyBorder="1" applyAlignment="1">
      <alignment horizontal="right" vertical="center" wrapText="1"/>
    </xf>
    <xf numFmtId="0" fontId="6" fillId="0" borderId="9" xfId="0" applyFont="1" applyFill="1" applyBorder="1" applyAlignment="1">
      <alignment horizontal="center" vertical="center"/>
    </xf>
    <xf numFmtId="0" fontId="7" fillId="0" borderId="17" xfId="0" applyFont="1" applyFill="1" applyBorder="1">
      <alignment vertical="center"/>
    </xf>
    <xf numFmtId="0" fontId="12" fillId="0" borderId="17" xfId="0" applyFont="1" applyFill="1" applyBorder="1" applyAlignment="1">
      <alignment horizontal="left" vertical="center"/>
    </xf>
    <xf numFmtId="0" fontId="12" fillId="0" borderId="17" xfId="0" applyFont="1" applyFill="1" applyBorder="1" applyAlignment="1">
      <alignment horizontal="center" vertical="center"/>
    </xf>
    <xf numFmtId="0" fontId="7" fillId="0" borderId="18" xfId="0" applyFont="1" applyFill="1" applyBorder="1">
      <alignment vertical="center"/>
    </xf>
    <xf numFmtId="0" fontId="13" fillId="0" borderId="6" xfId="0" applyFont="1" applyFill="1" applyBorder="1" applyAlignment="1">
      <alignment horizontal="center" vertical="center"/>
    </xf>
    <xf numFmtId="0" fontId="7" fillId="0" borderId="18" xfId="0" applyFont="1" applyFill="1" applyBorder="1" applyAlignment="1">
      <alignment vertical="center" wrapText="1"/>
    </xf>
    <xf numFmtId="0" fontId="14" fillId="0" borderId="18" xfId="0" applyFont="1" applyFill="1" applyBorder="1">
      <alignment vertical="center"/>
    </xf>
    <xf numFmtId="4" fontId="13" fillId="0" borderId="6" xfId="0" applyNumberFormat="1" applyFont="1" applyFill="1" applyBorder="1" applyAlignment="1">
      <alignment horizontal="right" vertical="center"/>
    </xf>
    <xf numFmtId="0" fontId="12" fillId="0" borderId="6" xfId="0" applyFont="1" applyFill="1" applyBorder="1" applyAlignment="1">
      <alignment horizontal="left" vertical="center"/>
    </xf>
    <xf numFmtId="0" fontId="7" fillId="0" borderId="19" xfId="0" applyFont="1" applyFill="1" applyBorder="1">
      <alignment vertical="center"/>
    </xf>
    <xf numFmtId="0" fontId="7" fillId="0" borderId="19" xfId="0" applyFont="1" applyFill="1" applyBorder="1" applyAlignment="1">
      <alignment vertical="center" wrapText="1"/>
    </xf>
    <xf numFmtId="0" fontId="7" fillId="0" borderId="20" xfId="0" applyFont="1" applyFill="1" applyBorder="1">
      <alignment vertical="center"/>
    </xf>
    <xf numFmtId="0" fontId="7" fillId="0" borderId="21" xfId="0" applyFont="1" applyFill="1" applyBorder="1">
      <alignment vertical="center"/>
    </xf>
    <xf numFmtId="0" fontId="7" fillId="0" borderId="21" xfId="0" applyFont="1" applyFill="1" applyBorder="1" applyAlignment="1">
      <alignment vertical="center" wrapText="1"/>
    </xf>
    <xf numFmtId="0" fontId="14" fillId="0" borderId="21" xfId="0" applyFont="1" applyFill="1" applyBorder="1" applyAlignment="1">
      <alignment vertical="center" wrapText="1"/>
    </xf>
    <xf numFmtId="0" fontId="7" fillId="0" borderId="22" xfId="0" applyFont="1" applyFill="1" applyBorder="1" applyAlignment="1">
      <alignment vertical="center" wrapText="1"/>
    </xf>
    <xf numFmtId="0" fontId="6" fillId="0" borderId="18" xfId="0" applyFont="1" applyFill="1" applyBorder="1" applyAlignment="1">
      <alignment horizontal="center" vertical="center"/>
    </xf>
    <xf numFmtId="0" fontId="6" fillId="0" borderId="21" xfId="0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/>
    </xf>
    <xf numFmtId="0" fontId="13" fillId="0" borderId="6" xfId="0" applyFont="1" applyFill="1" applyBorder="1" applyAlignment="1">
      <alignment horizontal="center" vertical="center" wrapText="1"/>
    </xf>
    <xf numFmtId="4" fontId="12" fillId="0" borderId="6" xfId="0" applyNumberFormat="1" applyFont="1" applyFill="1" applyBorder="1" applyAlignment="1">
      <alignment horizontal="right" vertical="center"/>
    </xf>
    <xf numFmtId="0" fontId="12" fillId="0" borderId="17" xfId="0" applyFont="1" applyFill="1" applyBorder="1" applyAlignment="1">
      <alignment horizontal="right" vertical="center"/>
    </xf>
    <xf numFmtId="49" fontId="7" fillId="0" borderId="3" xfId="0" applyNumberFormat="1" applyFont="1" applyFill="1" applyBorder="1" applyAlignment="1" applyProtection="1">
      <alignment vertical="center" wrapText="1"/>
    </xf>
    <xf numFmtId="49" fontId="7" fillId="0" borderId="6" xfId="0" applyNumberFormat="1" applyFont="1" applyFill="1" applyBorder="1" applyAlignment="1" applyProtection="1">
      <alignment vertical="center" wrapText="1"/>
    </xf>
    <xf numFmtId="49" fontId="7" fillId="0" borderId="7" xfId="0" applyNumberFormat="1" applyFont="1" applyFill="1" applyBorder="1" applyAlignment="1" applyProtection="1">
      <alignment vertical="center" wrapText="1"/>
    </xf>
    <xf numFmtId="3" fontId="7" fillId="0" borderId="6" xfId="0" applyNumberFormat="1" applyFont="1" applyFill="1" applyBorder="1" applyAlignment="1" applyProtection="1">
      <alignment vertical="center" wrapText="1"/>
    </xf>
    <xf numFmtId="0" fontId="12" fillId="0" borderId="9" xfId="0" applyFont="1" applyBorder="1">
      <alignment vertical="center"/>
    </xf>
    <xf numFmtId="0" fontId="15" fillId="0" borderId="9" xfId="0" applyFont="1" applyBorder="1" applyAlignment="1">
      <alignment vertical="center" wrapText="1"/>
    </xf>
    <xf numFmtId="0" fontId="7" fillId="0" borderId="9" xfId="0" applyFont="1" applyBorder="1">
      <alignment vertical="center"/>
    </xf>
    <xf numFmtId="0" fontId="16" fillId="0" borderId="9" xfId="0" applyFont="1" applyBorder="1" applyAlignment="1">
      <alignment horizontal="right" vertical="center" wrapText="1"/>
    </xf>
    <xf numFmtId="0" fontId="15" fillId="0" borderId="21" xfId="0" applyFont="1" applyBorder="1" applyAlignment="1">
      <alignment vertical="center" wrapText="1"/>
    </xf>
    <xf numFmtId="0" fontId="6" fillId="0" borderId="9" xfId="0" applyFont="1" applyBorder="1" applyAlignment="1">
      <alignment horizontal="center" vertical="center"/>
    </xf>
    <xf numFmtId="0" fontId="7" fillId="0" borderId="17" xfId="0" applyFont="1" applyBorder="1">
      <alignment vertical="center"/>
    </xf>
    <xf numFmtId="0" fontId="12" fillId="0" borderId="17" xfId="0" applyFont="1" applyBorder="1" applyAlignment="1">
      <alignment horizontal="left" vertical="center"/>
    </xf>
    <xf numFmtId="0" fontId="12" fillId="0" borderId="17" xfId="0" applyFont="1" applyBorder="1" applyAlignment="1">
      <alignment horizontal="right" vertical="center"/>
    </xf>
    <xf numFmtId="0" fontId="7" fillId="0" borderId="18" xfId="0" applyFont="1" applyBorder="1">
      <alignment vertical="center"/>
    </xf>
    <xf numFmtId="49" fontId="13" fillId="0" borderId="6" xfId="0" applyNumberFormat="1" applyFont="1" applyFill="1" applyBorder="1" applyAlignment="1">
      <alignment horizontal="center" vertical="center" wrapText="1"/>
    </xf>
    <xf numFmtId="0" fontId="12" fillId="0" borderId="6" xfId="0" applyFont="1" applyBorder="1" applyAlignment="1">
      <alignment horizontal="left" vertical="center" indent="1"/>
    </xf>
    <xf numFmtId="4" fontId="16" fillId="0" borderId="6" xfId="0" applyNumberFormat="1" applyFont="1" applyBorder="1" applyAlignment="1">
      <alignment horizontal="right" vertical="center"/>
    </xf>
    <xf numFmtId="49" fontId="12" fillId="0" borderId="6" xfId="0" applyNumberFormat="1" applyFont="1" applyFill="1" applyBorder="1" applyAlignment="1">
      <alignment horizontal="left" vertical="center" wrapText="1"/>
    </xf>
    <xf numFmtId="0" fontId="0" fillId="0" borderId="6" xfId="0" applyFont="1" applyBorder="1">
      <alignment vertical="center"/>
    </xf>
    <xf numFmtId="4" fontId="13" fillId="0" borderId="6" xfId="0" applyNumberFormat="1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 applyProtection="1">
      <alignment vertical="center" wrapText="1"/>
    </xf>
    <xf numFmtId="179" fontId="12" fillId="0" borderId="6" xfId="0" applyNumberFormat="1" applyFont="1" applyFill="1" applyBorder="1" applyAlignment="1" applyProtection="1">
      <alignment horizontal="center" vertical="center" wrapText="1"/>
    </xf>
    <xf numFmtId="0" fontId="17" fillId="0" borderId="3" xfId="0" applyNumberFormat="1" applyFont="1" applyFill="1" applyBorder="1" applyAlignment="1" applyProtection="1">
      <alignment vertical="center" wrapText="1"/>
    </xf>
    <xf numFmtId="0" fontId="12" fillId="0" borderId="6" xfId="0" applyFont="1" applyFill="1" applyBorder="1" applyAlignment="1">
      <alignment horizontal="center" vertical="center"/>
    </xf>
    <xf numFmtId="49" fontId="12" fillId="0" borderId="6" xfId="0" applyNumberFormat="1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left" vertical="center" indent="1"/>
    </xf>
    <xf numFmtId="0" fontId="0" fillId="0" borderId="0" xfId="0" applyFont="1" applyFill="1" applyAlignment="1">
      <alignment vertical="center" wrapText="1"/>
    </xf>
    <xf numFmtId="0" fontId="12" fillId="0" borderId="9" xfId="0" applyFont="1" applyFill="1" applyBorder="1" applyAlignment="1">
      <alignment vertical="center" wrapText="1"/>
    </xf>
    <xf numFmtId="0" fontId="15" fillId="0" borderId="9" xfId="0" applyFont="1" applyFill="1" applyBorder="1" applyAlignment="1">
      <alignment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6" fillId="0" borderId="21" xfId="0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vertical="center" wrapText="1"/>
    </xf>
    <xf numFmtId="0" fontId="12" fillId="0" borderId="17" xfId="0" applyFont="1" applyFill="1" applyBorder="1" applyAlignment="1">
      <alignment vertical="center"/>
    </xf>
    <xf numFmtId="0" fontId="12" fillId="0" borderId="17" xfId="0" applyFont="1" applyFill="1" applyBorder="1" applyAlignment="1">
      <alignment vertical="center" wrapText="1"/>
    </xf>
    <xf numFmtId="0" fontId="12" fillId="0" borderId="17" xfId="0" applyFont="1" applyFill="1" applyBorder="1" applyAlignment="1">
      <alignment horizontal="right" vertical="center" wrapText="1"/>
    </xf>
    <xf numFmtId="0" fontId="15" fillId="0" borderId="17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 wrapText="1"/>
    </xf>
    <xf numFmtId="4" fontId="13" fillId="0" borderId="6" xfId="0" applyNumberFormat="1" applyFont="1" applyFill="1" applyBorder="1" applyAlignment="1">
      <alignment horizontal="right" vertical="center" wrapText="1"/>
    </xf>
    <xf numFmtId="0" fontId="0" fillId="0" borderId="6" xfId="0" applyFont="1" applyFill="1" applyBorder="1" applyAlignment="1">
      <alignment vertical="center" wrapText="1"/>
    </xf>
    <xf numFmtId="0" fontId="16" fillId="0" borderId="9" xfId="0" applyFont="1" applyFill="1" applyBorder="1" applyAlignment="1">
      <alignment horizontal="right" vertical="center" wrapText="1"/>
    </xf>
    <xf numFmtId="0" fontId="15" fillId="0" borderId="21" xfId="0" applyFont="1" applyFill="1" applyBorder="1" applyAlignment="1">
      <alignment vertical="center" wrapText="1"/>
    </xf>
    <xf numFmtId="0" fontId="6" fillId="0" borderId="23" xfId="0" applyFont="1" applyFill="1" applyBorder="1" applyAlignment="1">
      <alignment horizontal="center" vertical="center" wrapText="1"/>
    </xf>
    <xf numFmtId="0" fontId="12" fillId="0" borderId="20" xfId="0" applyFont="1" applyFill="1" applyBorder="1" applyAlignment="1">
      <alignment horizontal="right" vertical="center" wrapText="1"/>
    </xf>
    <xf numFmtId="0" fontId="12" fillId="0" borderId="24" xfId="0" applyFont="1" applyFill="1" applyBorder="1" applyAlignment="1">
      <alignment horizontal="right" vertical="center" wrapText="1"/>
    </xf>
    <xf numFmtId="0" fontId="12" fillId="0" borderId="25" xfId="0" applyFont="1" applyFill="1" applyBorder="1" applyAlignment="1">
      <alignment horizontal="right" vertical="center" wrapText="1"/>
    </xf>
    <xf numFmtId="0" fontId="16" fillId="0" borderId="9" xfId="0" applyFont="1" applyFill="1" applyBorder="1">
      <alignment vertical="center"/>
    </xf>
    <xf numFmtId="0" fontId="15" fillId="0" borderId="9" xfId="0" applyFont="1" applyFill="1" applyBorder="1">
      <alignment vertical="center"/>
    </xf>
    <xf numFmtId="0" fontId="16" fillId="0" borderId="9" xfId="0" applyFont="1" applyFill="1" applyBorder="1" applyAlignment="1">
      <alignment horizontal="right" vertical="center"/>
    </xf>
    <xf numFmtId="0" fontId="18" fillId="0" borderId="9" xfId="0" applyFont="1" applyFill="1" applyBorder="1" applyAlignment="1">
      <alignment horizontal="center" vertical="center"/>
    </xf>
    <xf numFmtId="0" fontId="15" fillId="0" borderId="17" xfId="0" applyFont="1" applyFill="1" applyBorder="1">
      <alignment vertical="center"/>
    </xf>
    <xf numFmtId="0" fontId="16" fillId="0" borderId="17" xfId="0" applyFont="1" applyFill="1" applyBorder="1" applyAlignment="1">
      <alignment horizontal="center" vertical="center"/>
    </xf>
    <xf numFmtId="0" fontId="15" fillId="0" borderId="18" xfId="0" applyFont="1" applyFill="1" applyBorder="1">
      <alignment vertical="center"/>
    </xf>
    <xf numFmtId="179" fontId="12" fillId="0" borderId="6" xfId="0" applyNumberFormat="1" applyFont="1" applyFill="1" applyBorder="1" applyAlignment="1" applyProtection="1">
      <alignment vertical="center" wrapText="1"/>
    </xf>
    <xf numFmtId="179" fontId="12" fillId="3" borderId="6" xfId="0" applyNumberFormat="1" applyFont="1" applyFill="1" applyBorder="1" applyAlignment="1" applyProtection="1">
      <alignment vertical="center" wrapText="1"/>
    </xf>
    <xf numFmtId="0" fontId="15" fillId="0" borderId="19" xfId="0" applyFont="1" applyFill="1" applyBorder="1">
      <alignment vertical="center"/>
    </xf>
    <xf numFmtId="0" fontId="15" fillId="0" borderId="18" xfId="0" applyFont="1" applyFill="1" applyBorder="1" applyAlignment="1">
      <alignment vertical="center" wrapText="1"/>
    </xf>
    <xf numFmtId="0" fontId="15" fillId="0" borderId="20" xfId="0" applyFont="1" applyFill="1" applyBorder="1" applyAlignment="1">
      <alignment vertical="center" wrapText="1"/>
    </xf>
    <xf numFmtId="0" fontId="15" fillId="0" borderId="22" xfId="0" applyFont="1" applyFill="1" applyBorder="1" applyAlignment="1">
      <alignment vertical="center" wrapText="1"/>
    </xf>
    <xf numFmtId="4" fontId="16" fillId="0" borderId="6" xfId="0" applyNumberFormat="1" applyFont="1" applyFill="1" applyBorder="1" applyAlignment="1">
      <alignment horizontal="center" vertical="center"/>
    </xf>
    <xf numFmtId="3" fontId="7" fillId="0" borderId="3" xfId="0" applyNumberFormat="1" applyFont="1" applyFill="1" applyBorder="1" applyAlignment="1" applyProtection="1">
      <alignment vertical="center" wrapText="1"/>
    </xf>
    <xf numFmtId="4" fontId="16" fillId="0" borderId="6" xfId="0" applyNumberFormat="1" applyFont="1" applyFill="1" applyBorder="1" applyAlignment="1">
      <alignment horizontal="right" vertical="center"/>
    </xf>
    <xf numFmtId="0" fontId="19" fillId="0" borderId="0" xfId="0" applyFont="1" applyFill="1">
      <alignment vertical="center"/>
    </xf>
    <xf numFmtId="0" fontId="5" fillId="0" borderId="9" xfId="0" applyFont="1" applyFill="1" applyBorder="1" applyAlignment="1">
      <alignment vertical="center" wrapText="1"/>
    </xf>
    <xf numFmtId="0" fontId="5" fillId="0" borderId="9" xfId="0" applyFont="1" applyFill="1" applyBorder="1" applyAlignment="1">
      <alignment horizontal="right" vertical="center"/>
    </xf>
    <xf numFmtId="0" fontId="5" fillId="0" borderId="18" xfId="0" applyFont="1" applyFill="1" applyBorder="1" applyAlignment="1">
      <alignment vertical="center" wrapText="1"/>
    </xf>
    <xf numFmtId="4" fontId="12" fillId="0" borderId="6" xfId="0" applyNumberFormat="1" applyFont="1" applyBorder="1" applyAlignment="1">
      <alignment horizontal="right" vertical="center"/>
    </xf>
    <xf numFmtId="0" fontId="20" fillId="0" borderId="21" xfId="0" applyFont="1" applyFill="1" applyBorder="1" applyAlignment="1">
      <alignment vertical="center" wrapText="1"/>
    </xf>
    <xf numFmtId="0" fontId="20" fillId="0" borderId="18" xfId="0" applyFont="1" applyFill="1" applyBorder="1" applyAlignment="1">
      <alignment vertical="center" wrapText="1"/>
    </xf>
    <xf numFmtId="0" fontId="20" fillId="0" borderId="6" xfId="0" applyFont="1" applyFill="1" applyBorder="1" applyAlignment="1">
      <alignment vertical="center" wrapText="1"/>
    </xf>
    <xf numFmtId="0" fontId="21" fillId="0" borderId="18" xfId="0" applyFont="1" applyFill="1" applyBorder="1" applyAlignment="1">
      <alignment vertical="center" wrapText="1"/>
    </xf>
    <xf numFmtId="0" fontId="21" fillId="0" borderId="21" xfId="0" applyFont="1" applyFill="1" applyBorder="1" applyAlignment="1">
      <alignment vertical="center" wrapText="1"/>
    </xf>
    <xf numFmtId="0" fontId="20" fillId="0" borderId="19" xfId="0" applyFont="1" applyFill="1" applyBorder="1" applyAlignment="1">
      <alignment vertical="center" wrapText="1"/>
    </xf>
    <xf numFmtId="0" fontId="15" fillId="0" borderId="24" xfId="0" applyFont="1" applyFill="1" applyBorder="1" applyAlignment="1">
      <alignment vertical="center" wrapText="1"/>
    </xf>
    <xf numFmtId="0" fontId="10" fillId="0" borderId="0" xfId="0" applyFont="1" applyFill="1" applyAlignment="1">
      <alignment vertical="center"/>
    </xf>
    <xf numFmtId="0" fontId="22" fillId="0" borderId="0" xfId="0" applyFont="1" applyFill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千位分隔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2" Type="http://schemas.openxmlformats.org/officeDocument/2006/relationships/sharedStrings" Target="sharedStrings.xml"/><Relationship Id="rId31" Type="http://schemas.openxmlformats.org/officeDocument/2006/relationships/styles" Target="styles.xml"/><Relationship Id="rId30" Type="http://schemas.openxmlformats.org/officeDocument/2006/relationships/theme" Target="theme/theme1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3.xml"/><Relationship Id="rId28" Type="http://schemas.openxmlformats.org/officeDocument/2006/relationships/externalLink" Target="externalLinks/externalLink12.xml"/><Relationship Id="rId27" Type="http://schemas.openxmlformats.org/officeDocument/2006/relationships/externalLink" Target="externalLinks/externalLink11.xml"/><Relationship Id="rId26" Type="http://schemas.openxmlformats.org/officeDocument/2006/relationships/externalLink" Target="externalLinks/externalLink10.xml"/><Relationship Id="rId25" Type="http://schemas.openxmlformats.org/officeDocument/2006/relationships/externalLink" Target="externalLinks/externalLink9.xml"/><Relationship Id="rId24" Type="http://schemas.openxmlformats.org/officeDocument/2006/relationships/externalLink" Target="externalLinks/externalLink8.xml"/><Relationship Id="rId23" Type="http://schemas.openxmlformats.org/officeDocument/2006/relationships/externalLink" Target="externalLinks/externalLink7.xml"/><Relationship Id="rId22" Type="http://schemas.openxmlformats.org/officeDocument/2006/relationships/externalLink" Target="externalLinks/externalLink6.xml"/><Relationship Id="rId21" Type="http://schemas.openxmlformats.org/officeDocument/2006/relationships/externalLink" Target="externalLinks/externalLink5.xml"/><Relationship Id="rId20" Type="http://schemas.openxmlformats.org/officeDocument/2006/relationships/externalLink" Target="externalLinks/externalLink4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3.xml"/><Relationship Id="rId18" Type="http://schemas.openxmlformats.org/officeDocument/2006/relationships/externalLink" Target="externalLinks/externalLink2.xml"/><Relationship Id="rId17" Type="http://schemas.openxmlformats.org/officeDocument/2006/relationships/externalLink" Target="externalLinks/externalLink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"/>
  <sheetViews>
    <sheetView tabSelected="1" workbookViewId="0">
      <selection activeCell="A6" sqref="A6"/>
    </sheetView>
  </sheetViews>
  <sheetFormatPr defaultColWidth="9" defaultRowHeight="15"/>
  <cols>
    <col min="1" max="1" width="123.127272727273" style="188" customWidth="1"/>
    <col min="2" max="16384" width="9" style="188"/>
  </cols>
  <sheetData>
    <row r="1" ht="137.1" customHeight="1" spans="1:1">
      <c r="A1" s="189" t="s">
        <v>0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33" activePane="bottomLeft" state="frozen"/>
      <selection/>
      <selection pane="bottomLeft" activeCell="I36" sqref="I36"/>
    </sheetView>
  </sheetViews>
  <sheetFormatPr defaultColWidth="10" defaultRowHeight="14" outlineLevelCol="5"/>
  <cols>
    <col min="1" max="1" width="1.5" style="87" customWidth="1"/>
    <col min="2" max="2" width="40.6272727272727" style="87" customWidth="1"/>
    <col min="3" max="3" width="15.6272727272727" style="87" customWidth="1"/>
    <col min="4" max="4" width="40.6272727272727" style="87" customWidth="1"/>
    <col min="5" max="5" width="15.6272727272727" style="87" customWidth="1"/>
    <col min="6" max="6" width="1.5" style="87" customWidth="1"/>
    <col min="7" max="10" width="9.75454545454545" style="87" customWidth="1"/>
    <col min="11" max="16384" width="10" style="87"/>
  </cols>
  <sheetData>
    <row r="1" s="176" customFormat="1" ht="24.95" customHeight="1" spans="1:6">
      <c r="A1" s="43"/>
      <c r="B1" s="43" t="s">
        <v>1</v>
      </c>
      <c r="C1" s="177"/>
      <c r="D1" s="43"/>
      <c r="E1" s="178" t="s">
        <v>2</v>
      </c>
      <c r="F1" s="179" t="s">
        <v>3</v>
      </c>
    </row>
    <row r="2" ht="22.9" customHeight="1" spans="1:6">
      <c r="A2" s="161"/>
      <c r="B2" s="163" t="s">
        <v>4</v>
      </c>
      <c r="C2" s="163"/>
      <c r="D2" s="163"/>
      <c r="E2" s="163"/>
      <c r="F2" s="170"/>
    </row>
    <row r="3" ht="19.5" customHeight="1" spans="1:6">
      <c r="A3" s="164"/>
      <c r="B3" s="94" t="s">
        <v>5</v>
      </c>
      <c r="C3" s="150"/>
      <c r="D3" s="150"/>
      <c r="E3" s="165" t="s">
        <v>6</v>
      </c>
      <c r="F3" s="171"/>
    </row>
    <row r="4" ht="26.1" customHeight="1" spans="1:6">
      <c r="A4" s="166"/>
      <c r="B4" s="97" t="s">
        <v>7</v>
      </c>
      <c r="C4" s="97"/>
      <c r="D4" s="97" t="s">
        <v>8</v>
      </c>
      <c r="E4" s="97"/>
      <c r="F4" s="155"/>
    </row>
    <row r="5" ht="26.1" customHeight="1" spans="1:6">
      <c r="A5" s="166"/>
      <c r="B5" s="97" t="s">
        <v>9</v>
      </c>
      <c r="C5" s="97" t="s">
        <v>10</v>
      </c>
      <c r="D5" s="97" t="s">
        <v>9</v>
      </c>
      <c r="E5" s="97" t="s">
        <v>10</v>
      </c>
      <c r="F5" s="155"/>
    </row>
    <row r="6" ht="26.1" customHeight="1" spans="1:6">
      <c r="A6" s="96"/>
      <c r="B6" s="101" t="s">
        <v>11</v>
      </c>
      <c r="C6" s="180">
        <v>106.13</v>
      </c>
      <c r="D6" s="101" t="s">
        <v>12</v>
      </c>
      <c r="E6" s="113"/>
      <c r="F6" s="106"/>
    </row>
    <row r="7" ht="26.1" customHeight="1" spans="1:6">
      <c r="A7" s="96"/>
      <c r="B7" s="101" t="s">
        <v>13</v>
      </c>
      <c r="C7" s="113"/>
      <c r="D7" s="101" t="s">
        <v>14</v>
      </c>
      <c r="E7" s="113"/>
      <c r="F7" s="106"/>
    </row>
    <row r="8" ht="26.1" customHeight="1" spans="1:6">
      <c r="A8" s="96"/>
      <c r="B8" s="101" t="s">
        <v>15</v>
      </c>
      <c r="C8" s="113"/>
      <c r="D8" s="101" t="s">
        <v>16</v>
      </c>
      <c r="E8" s="113"/>
      <c r="F8" s="106"/>
    </row>
    <row r="9" ht="26.1" customHeight="1" spans="1:6">
      <c r="A9" s="96"/>
      <c r="B9" s="101" t="s">
        <v>17</v>
      </c>
      <c r="C9" s="113"/>
      <c r="D9" s="101" t="s">
        <v>18</v>
      </c>
      <c r="E9" s="113"/>
      <c r="F9" s="106"/>
    </row>
    <row r="10" ht="26.1" customHeight="1" spans="1:6">
      <c r="A10" s="96"/>
      <c r="B10" s="101" t="s">
        <v>19</v>
      </c>
      <c r="C10" s="113"/>
      <c r="D10" s="101" t="s">
        <v>20</v>
      </c>
      <c r="E10" s="113"/>
      <c r="F10" s="106"/>
    </row>
    <row r="11" ht="26.1" customHeight="1" spans="1:6">
      <c r="A11" s="96"/>
      <c r="B11" s="101" t="s">
        <v>21</v>
      </c>
      <c r="C11" s="113"/>
      <c r="D11" s="101" t="s">
        <v>22</v>
      </c>
      <c r="E11" s="113"/>
      <c r="F11" s="106"/>
    </row>
    <row r="12" ht="26.1" customHeight="1" spans="1:6">
      <c r="A12" s="96"/>
      <c r="B12" s="101" t="s">
        <v>23</v>
      </c>
      <c r="C12" s="113"/>
      <c r="D12" s="101" t="s">
        <v>24</v>
      </c>
      <c r="E12" s="131">
        <v>81.6</v>
      </c>
      <c r="F12" s="106"/>
    </row>
    <row r="13" ht="26.1" customHeight="1" spans="1:6">
      <c r="A13" s="96"/>
      <c r="B13" s="101" t="s">
        <v>23</v>
      </c>
      <c r="C13" s="113"/>
      <c r="D13" s="101" t="s">
        <v>25</v>
      </c>
      <c r="E13" s="131">
        <v>18.24</v>
      </c>
      <c r="F13" s="106"/>
    </row>
    <row r="14" ht="26.1" customHeight="1" spans="1:6">
      <c r="A14" s="96"/>
      <c r="B14" s="101" t="s">
        <v>23</v>
      </c>
      <c r="C14" s="113"/>
      <c r="D14" s="101" t="s">
        <v>26</v>
      </c>
      <c r="E14" s="131"/>
      <c r="F14" s="106"/>
    </row>
    <row r="15" ht="26.1" customHeight="1" spans="1:6">
      <c r="A15" s="96"/>
      <c r="B15" s="101" t="s">
        <v>23</v>
      </c>
      <c r="C15" s="113"/>
      <c r="D15" s="101" t="s">
        <v>27</v>
      </c>
      <c r="E15" s="131"/>
      <c r="F15" s="106"/>
    </row>
    <row r="16" ht="26.1" customHeight="1" spans="1:6">
      <c r="A16" s="96"/>
      <c r="B16" s="101" t="s">
        <v>23</v>
      </c>
      <c r="C16" s="113"/>
      <c r="D16" s="101" t="s">
        <v>28</v>
      </c>
      <c r="E16" s="131"/>
      <c r="F16" s="106"/>
    </row>
    <row r="17" ht="26.1" customHeight="1" spans="1:6">
      <c r="A17" s="96"/>
      <c r="B17" s="101" t="s">
        <v>23</v>
      </c>
      <c r="C17" s="113"/>
      <c r="D17" s="101" t="s">
        <v>29</v>
      </c>
      <c r="E17" s="131"/>
      <c r="F17" s="106"/>
    </row>
    <row r="18" ht="26.1" customHeight="1" spans="1:6">
      <c r="A18" s="96"/>
      <c r="B18" s="101" t="s">
        <v>23</v>
      </c>
      <c r="C18" s="113"/>
      <c r="D18" s="101" t="s">
        <v>30</v>
      </c>
      <c r="E18" s="131"/>
      <c r="F18" s="106"/>
    </row>
    <row r="19" ht="26.1" customHeight="1" spans="1:6">
      <c r="A19" s="96"/>
      <c r="B19" s="101" t="s">
        <v>23</v>
      </c>
      <c r="C19" s="113"/>
      <c r="D19" s="101" t="s">
        <v>31</v>
      </c>
      <c r="E19" s="131"/>
      <c r="F19" s="106"/>
    </row>
    <row r="20" ht="26.1" customHeight="1" spans="1:6">
      <c r="A20" s="96"/>
      <c r="B20" s="101" t="s">
        <v>23</v>
      </c>
      <c r="C20" s="113"/>
      <c r="D20" s="101" t="s">
        <v>32</v>
      </c>
      <c r="E20" s="131"/>
      <c r="F20" s="106"/>
    </row>
    <row r="21" ht="26.1" customHeight="1" spans="1:6">
      <c r="A21" s="96"/>
      <c r="B21" s="101" t="s">
        <v>23</v>
      </c>
      <c r="C21" s="113"/>
      <c r="D21" s="101" t="s">
        <v>33</v>
      </c>
      <c r="E21" s="131"/>
      <c r="F21" s="106"/>
    </row>
    <row r="22" ht="26.1" customHeight="1" spans="1:6">
      <c r="A22" s="96"/>
      <c r="B22" s="101" t="s">
        <v>23</v>
      </c>
      <c r="C22" s="113"/>
      <c r="D22" s="101" t="s">
        <v>34</v>
      </c>
      <c r="E22" s="131"/>
      <c r="F22" s="106"/>
    </row>
    <row r="23" ht="26.1" customHeight="1" spans="1:6">
      <c r="A23" s="96"/>
      <c r="B23" s="101" t="s">
        <v>23</v>
      </c>
      <c r="C23" s="113"/>
      <c r="D23" s="101" t="s">
        <v>35</v>
      </c>
      <c r="E23" s="131"/>
      <c r="F23" s="106"/>
    </row>
    <row r="24" ht="26.1" customHeight="1" spans="1:6">
      <c r="A24" s="96"/>
      <c r="B24" s="101" t="s">
        <v>23</v>
      </c>
      <c r="C24" s="113"/>
      <c r="D24" s="101" t="s">
        <v>36</v>
      </c>
      <c r="E24" s="131"/>
      <c r="F24" s="106"/>
    </row>
    <row r="25" ht="26.1" customHeight="1" spans="1:6">
      <c r="A25" s="96"/>
      <c r="B25" s="101" t="s">
        <v>23</v>
      </c>
      <c r="C25" s="113"/>
      <c r="D25" s="101" t="s">
        <v>37</v>
      </c>
      <c r="E25" s="131">
        <v>6.28</v>
      </c>
      <c r="F25" s="106"/>
    </row>
    <row r="26" ht="26.1" customHeight="1" spans="1:6">
      <c r="A26" s="96"/>
      <c r="B26" s="101" t="s">
        <v>23</v>
      </c>
      <c r="C26" s="113"/>
      <c r="D26" s="101" t="s">
        <v>38</v>
      </c>
      <c r="E26" s="131"/>
      <c r="F26" s="106"/>
    </row>
    <row r="27" ht="26.1" customHeight="1" spans="1:6">
      <c r="A27" s="96"/>
      <c r="B27" s="101" t="s">
        <v>23</v>
      </c>
      <c r="C27" s="113"/>
      <c r="D27" s="101" t="s">
        <v>39</v>
      </c>
      <c r="E27" s="131"/>
      <c r="F27" s="106"/>
    </row>
    <row r="28" ht="26.1" customHeight="1" spans="1:6">
      <c r="A28" s="96"/>
      <c r="B28" s="101" t="s">
        <v>23</v>
      </c>
      <c r="C28" s="113"/>
      <c r="D28" s="101" t="s">
        <v>40</v>
      </c>
      <c r="E28" s="131"/>
      <c r="F28" s="106"/>
    </row>
    <row r="29" ht="26.1" customHeight="1" spans="1:6">
      <c r="A29" s="96"/>
      <c r="B29" s="101" t="s">
        <v>23</v>
      </c>
      <c r="C29" s="113"/>
      <c r="D29" s="101" t="s">
        <v>41</v>
      </c>
      <c r="E29" s="131"/>
      <c r="F29" s="106"/>
    </row>
    <row r="30" ht="26.1" customHeight="1" spans="1:6">
      <c r="A30" s="96"/>
      <c r="B30" s="101" t="s">
        <v>23</v>
      </c>
      <c r="C30" s="113"/>
      <c r="D30" s="101" t="s">
        <v>42</v>
      </c>
      <c r="E30" s="131"/>
      <c r="F30" s="106"/>
    </row>
    <row r="31" ht="26.1" customHeight="1" spans="1:6">
      <c r="A31" s="96"/>
      <c r="B31" s="101" t="s">
        <v>23</v>
      </c>
      <c r="C31" s="113"/>
      <c r="D31" s="101" t="s">
        <v>43</v>
      </c>
      <c r="E31" s="131"/>
      <c r="F31" s="106"/>
    </row>
    <row r="32" ht="26.1" customHeight="1" spans="1:6">
      <c r="A32" s="96"/>
      <c r="B32" s="101" t="s">
        <v>23</v>
      </c>
      <c r="C32" s="113"/>
      <c r="D32" s="101" t="s">
        <v>44</v>
      </c>
      <c r="E32" s="131"/>
      <c r="F32" s="106"/>
    </row>
    <row r="33" ht="26.1" customHeight="1" spans="1:6">
      <c r="A33" s="96"/>
      <c r="B33" s="101" t="s">
        <v>23</v>
      </c>
      <c r="C33" s="113"/>
      <c r="D33" s="101" t="s">
        <v>45</v>
      </c>
      <c r="E33" s="131"/>
      <c r="F33" s="106"/>
    </row>
    <row r="34" ht="26.1" customHeight="1" spans="1:6">
      <c r="A34" s="96"/>
      <c r="B34" s="101" t="s">
        <v>23</v>
      </c>
      <c r="C34" s="113"/>
      <c r="D34" s="101" t="s">
        <v>46</v>
      </c>
      <c r="E34" s="131"/>
      <c r="F34" s="106"/>
    </row>
    <row r="35" ht="26.1" customHeight="1" spans="1:6">
      <c r="A35" s="96"/>
      <c r="B35" s="101" t="s">
        <v>23</v>
      </c>
      <c r="C35" s="113"/>
      <c r="D35" s="101" t="s">
        <v>47</v>
      </c>
      <c r="E35" s="131"/>
      <c r="F35" s="106"/>
    </row>
    <row r="36" ht="26.1" customHeight="1" spans="1:6">
      <c r="A36" s="99"/>
      <c r="B36" s="97" t="s">
        <v>48</v>
      </c>
      <c r="C36" s="180">
        <v>106.13</v>
      </c>
      <c r="D36" s="97" t="s">
        <v>49</v>
      </c>
      <c r="E36" s="131">
        <v>106.13</v>
      </c>
      <c r="F36" s="107"/>
    </row>
    <row r="37" ht="26.1" customHeight="1" spans="1:6">
      <c r="A37" s="96"/>
      <c r="B37" s="101" t="s">
        <v>50</v>
      </c>
      <c r="C37" s="113"/>
      <c r="D37" s="101" t="s">
        <v>51</v>
      </c>
      <c r="E37" s="131"/>
      <c r="F37" s="181"/>
    </row>
    <row r="38" ht="26.1" customHeight="1" spans="1:6">
      <c r="A38" s="182"/>
      <c r="B38" s="101" t="s">
        <v>52</v>
      </c>
      <c r="C38" s="113"/>
      <c r="D38" s="101" t="s">
        <v>53</v>
      </c>
      <c r="E38" s="131"/>
      <c r="F38" s="181"/>
    </row>
    <row r="39" ht="26.1" customHeight="1" spans="1:6">
      <c r="A39" s="182"/>
      <c r="B39" s="183"/>
      <c r="C39" s="183"/>
      <c r="D39" s="101" t="s">
        <v>54</v>
      </c>
      <c r="E39" s="131"/>
      <c r="F39" s="181"/>
    </row>
    <row r="40" ht="26.1" customHeight="1" spans="1:6">
      <c r="A40" s="184"/>
      <c r="B40" s="97" t="s">
        <v>55</v>
      </c>
      <c r="C40" s="180">
        <f>C36+C38</f>
        <v>106.13</v>
      </c>
      <c r="D40" s="97" t="s">
        <v>56</v>
      </c>
      <c r="E40" s="131">
        <v>106.13</v>
      </c>
      <c r="F40" s="185"/>
    </row>
    <row r="41" ht="9.75" customHeight="1" spans="1:6">
      <c r="A41" s="169"/>
      <c r="B41" s="169"/>
      <c r="C41" s="186"/>
      <c r="D41" s="186"/>
      <c r="E41" s="169"/>
      <c r="F41" s="187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590277777777778" bottom="0.590277777777778" header="0" footer="0"/>
  <pageSetup paperSize="9" scale="66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"/>
  <sheetViews>
    <sheetView workbookViewId="0">
      <pane ySplit="6" topLeftCell="A7" activePane="bottomLeft" state="frozen"/>
      <selection/>
      <selection pane="bottomLeft" activeCell="F18" sqref="F18"/>
    </sheetView>
  </sheetViews>
  <sheetFormatPr defaultColWidth="10" defaultRowHeight="14" outlineLevelRow="7"/>
  <cols>
    <col min="1" max="1" width="1.5" style="87" customWidth="1"/>
    <col min="2" max="12" width="15.1272727272727" style="87" customWidth="1"/>
    <col min="13" max="13" width="1.5" style="87" customWidth="1"/>
    <col min="14" max="14" width="9.75454545454545" style="87" customWidth="1"/>
    <col min="15" max="16384" width="10" style="87"/>
  </cols>
  <sheetData>
    <row r="1" ht="24.95" customHeight="1" spans="1:13">
      <c r="A1" s="88"/>
      <c r="B1" s="43" t="s">
        <v>57</v>
      </c>
      <c r="C1" s="90"/>
      <c r="D1" s="90"/>
      <c r="E1" s="143"/>
      <c r="F1" s="143"/>
      <c r="G1" s="143"/>
      <c r="H1" s="143"/>
      <c r="I1" s="143"/>
      <c r="J1" s="143"/>
      <c r="K1" s="143"/>
      <c r="L1" s="91" t="s">
        <v>58</v>
      </c>
      <c r="M1" s="96"/>
    </row>
    <row r="2" ht="22.9" customHeight="1" spans="1:13">
      <c r="A2" s="88"/>
      <c r="B2" s="109" t="s">
        <v>59</v>
      </c>
      <c r="C2" s="110"/>
      <c r="D2" s="110"/>
      <c r="E2" s="110"/>
      <c r="F2" s="110"/>
      <c r="G2" s="110"/>
      <c r="H2" s="110"/>
      <c r="I2" s="110"/>
      <c r="J2" s="110"/>
      <c r="K2" s="110"/>
      <c r="L2" s="111"/>
      <c r="M2" s="96" t="s">
        <v>3</v>
      </c>
    </row>
    <row r="3" ht="19.5" customHeight="1" spans="1:13">
      <c r="A3" s="93"/>
      <c r="B3" s="94" t="s">
        <v>5</v>
      </c>
      <c r="C3" s="94"/>
      <c r="D3" s="146"/>
      <c r="E3" s="93"/>
      <c r="F3" s="146"/>
      <c r="G3" s="146"/>
      <c r="H3" s="146"/>
      <c r="I3" s="146"/>
      <c r="J3" s="146"/>
      <c r="K3" s="146"/>
      <c r="L3" s="95" t="s">
        <v>6</v>
      </c>
      <c r="M3" s="104"/>
    </row>
    <row r="4" ht="24.4" customHeight="1" spans="1:13">
      <c r="A4" s="98"/>
      <c r="B4" s="112" t="s">
        <v>60</v>
      </c>
      <c r="C4" s="112" t="s">
        <v>61</v>
      </c>
      <c r="D4" s="112" t="s">
        <v>62</v>
      </c>
      <c r="E4" s="112" t="s">
        <v>63</v>
      </c>
      <c r="F4" s="112" t="s">
        <v>64</v>
      </c>
      <c r="G4" s="112" t="s">
        <v>65</v>
      </c>
      <c r="H4" s="112" t="s">
        <v>66</v>
      </c>
      <c r="I4" s="112" t="s">
        <v>67</v>
      </c>
      <c r="J4" s="112" t="s">
        <v>68</v>
      </c>
      <c r="K4" s="112" t="s">
        <v>69</v>
      </c>
      <c r="L4" s="112" t="s">
        <v>70</v>
      </c>
      <c r="M4" s="106"/>
    </row>
    <row r="5" ht="24.4" customHeight="1" spans="1:13">
      <c r="A5" s="98"/>
      <c r="B5" s="112"/>
      <c r="C5" s="112"/>
      <c r="D5" s="112"/>
      <c r="E5" s="112"/>
      <c r="F5" s="112"/>
      <c r="G5" s="112"/>
      <c r="H5" s="112"/>
      <c r="I5" s="112"/>
      <c r="J5" s="112"/>
      <c r="K5" s="112"/>
      <c r="L5" s="112"/>
      <c r="M5" s="106"/>
    </row>
    <row r="6" ht="24.4" customHeight="1" spans="1:13">
      <c r="A6" s="98"/>
      <c r="B6" s="112"/>
      <c r="C6" s="112"/>
      <c r="D6" s="112"/>
      <c r="E6" s="112"/>
      <c r="F6" s="112"/>
      <c r="G6" s="112"/>
      <c r="H6" s="112"/>
      <c r="I6" s="112"/>
      <c r="J6" s="112"/>
      <c r="K6" s="112"/>
      <c r="L6" s="112"/>
      <c r="M6" s="106"/>
    </row>
    <row r="7" ht="32.1" customHeight="1" spans="1:13">
      <c r="A7" s="99"/>
      <c r="B7" s="100">
        <v>106.13</v>
      </c>
      <c r="C7" s="100"/>
      <c r="D7" s="100">
        <v>106.13</v>
      </c>
      <c r="E7" s="100"/>
      <c r="F7" s="100"/>
      <c r="G7" s="100"/>
      <c r="H7" s="100"/>
      <c r="I7" s="100"/>
      <c r="J7" s="100"/>
      <c r="K7" s="100"/>
      <c r="L7" s="100"/>
      <c r="M7" s="107"/>
    </row>
    <row r="8" ht="9.75" customHeight="1" spans="1:13">
      <c r="A8" s="102"/>
      <c r="B8" s="102"/>
      <c r="C8" s="102"/>
      <c r="D8" s="102"/>
      <c r="E8" s="102"/>
      <c r="F8" s="102"/>
      <c r="G8" s="102"/>
      <c r="H8" s="102"/>
      <c r="I8" s="102"/>
      <c r="J8" s="102"/>
      <c r="K8" s="102"/>
      <c r="L8" s="103"/>
      <c r="M8" s="108"/>
    </row>
  </sheetData>
  <mergeCells count="13">
    <mergeCell ref="B2:L2"/>
    <mergeCell ref="B3:C3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rintOptions horizontalCentered="1"/>
  <pageMargins left="0.590277777777778" right="0.590277777777778" top="1.37777777777778" bottom="0.984027777777778" header="0" footer="0"/>
  <pageSetup paperSize="9" scale="80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9"/>
  <sheetViews>
    <sheetView workbookViewId="0">
      <pane ySplit="6" topLeftCell="A7" activePane="bottomLeft" state="frozen"/>
      <selection/>
      <selection pane="bottomLeft" activeCell="F8" sqref="F8:H11"/>
    </sheetView>
  </sheetViews>
  <sheetFormatPr defaultColWidth="10" defaultRowHeight="14"/>
  <cols>
    <col min="1" max="1" width="1.5" style="87" customWidth="1"/>
    <col min="2" max="4" width="5.62727272727273" style="87" customWidth="1"/>
    <col min="5" max="5" width="41.2545454545455" style="87" customWidth="1"/>
    <col min="6" max="10" width="14.1272727272727" style="87" customWidth="1"/>
    <col min="11" max="11" width="1.5" style="87" customWidth="1"/>
    <col min="12" max="14" width="9.75454545454545" style="87" customWidth="1"/>
    <col min="15" max="16384" width="10" style="87"/>
  </cols>
  <sheetData>
    <row r="1" ht="24.95" customHeight="1" spans="1:11">
      <c r="A1" s="88"/>
      <c r="B1" s="43" t="s">
        <v>71</v>
      </c>
      <c r="C1" s="88"/>
      <c r="D1" s="88"/>
      <c r="E1" s="143"/>
      <c r="F1" s="90"/>
      <c r="G1" s="90"/>
      <c r="H1" s="90"/>
      <c r="I1" s="90"/>
      <c r="J1" s="91" t="s">
        <v>72</v>
      </c>
      <c r="K1" s="96"/>
    </row>
    <row r="2" ht="22.9" customHeight="1" spans="1:11">
      <c r="A2" s="88"/>
      <c r="B2" s="92" t="s">
        <v>73</v>
      </c>
      <c r="C2" s="92"/>
      <c r="D2" s="92"/>
      <c r="E2" s="92"/>
      <c r="F2" s="92"/>
      <c r="G2" s="92"/>
      <c r="H2" s="92"/>
      <c r="I2" s="92"/>
      <c r="J2" s="92"/>
      <c r="K2" s="96" t="s">
        <v>3</v>
      </c>
    </row>
    <row r="3" ht="19.5" customHeight="1" spans="1:11">
      <c r="A3" s="93"/>
      <c r="B3" s="94" t="s">
        <v>5</v>
      </c>
      <c r="C3" s="94"/>
      <c r="D3" s="94"/>
      <c r="E3" s="94"/>
      <c r="F3" s="93"/>
      <c r="G3" s="93"/>
      <c r="H3" s="146"/>
      <c r="I3" s="146"/>
      <c r="J3" s="95" t="s">
        <v>6</v>
      </c>
      <c r="K3" s="104"/>
    </row>
    <row r="4" ht="24.4" customHeight="1" spans="1:11">
      <c r="A4" s="96"/>
      <c r="B4" s="97" t="s">
        <v>9</v>
      </c>
      <c r="C4" s="97"/>
      <c r="D4" s="97"/>
      <c r="E4" s="97"/>
      <c r="F4" s="97" t="s">
        <v>60</v>
      </c>
      <c r="G4" s="97" t="s">
        <v>74</v>
      </c>
      <c r="H4" s="97" t="s">
        <v>75</v>
      </c>
      <c r="I4" s="97" t="s">
        <v>76</v>
      </c>
      <c r="J4" s="112" t="s">
        <v>77</v>
      </c>
      <c r="K4" s="105"/>
    </row>
    <row r="5" ht="24.4" customHeight="1" spans="1:11">
      <c r="A5" s="98"/>
      <c r="B5" s="97" t="s">
        <v>78</v>
      </c>
      <c r="C5" s="97"/>
      <c r="D5" s="97"/>
      <c r="E5" s="97" t="s">
        <v>79</v>
      </c>
      <c r="F5" s="97"/>
      <c r="G5" s="97"/>
      <c r="H5" s="97"/>
      <c r="I5" s="97"/>
      <c r="J5" s="97"/>
      <c r="K5" s="105"/>
    </row>
    <row r="6" ht="24.4" customHeight="1" spans="1:11">
      <c r="A6" s="98"/>
      <c r="B6" s="97" t="s">
        <v>80</v>
      </c>
      <c r="C6" s="97" t="s">
        <v>81</v>
      </c>
      <c r="D6" s="97" t="s">
        <v>82</v>
      </c>
      <c r="E6" s="97"/>
      <c r="F6" s="97"/>
      <c r="G6" s="97"/>
      <c r="H6" s="97"/>
      <c r="I6" s="97"/>
      <c r="J6" s="97"/>
      <c r="K6" s="106"/>
    </row>
    <row r="7" ht="27" customHeight="1" spans="1:11">
      <c r="A7" s="99"/>
      <c r="B7" s="97"/>
      <c r="C7" s="97"/>
      <c r="D7" s="97"/>
      <c r="E7" s="97" t="s">
        <v>83</v>
      </c>
      <c r="F7" s="134">
        <f>SUM(F8:F12)</f>
        <v>106.13</v>
      </c>
      <c r="G7" s="134">
        <f>SUM(G8:G12)</f>
        <v>94.13</v>
      </c>
      <c r="H7" s="134">
        <v>12</v>
      </c>
      <c r="I7" s="100"/>
      <c r="J7" s="100"/>
      <c r="K7" s="107"/>
    </row>
    <row r="8" ht="27" customHeight="1" spans="1:11">
      <c r="A8" s="99"/>
      <c r="B8" s="115" t="s">
        <v>84</v>
      </c>
      <c r="C8" s="115" t="s">
        <v>85</v>
      </c>
      <c r="D8" s="115" t="s">
        <v>86</v>
      </c>
      <c r="E8" s="135" t="s">
        <v>87</v>
      </c>
      <c r="F8" s="173">
        <v>81.6</v>
      </c>
      <c r="G8" s="173">
        <v>69.6</v>
      </c>
      <c r="H8" s="173">
        <v>12</v>
      </c>
      <c r="I8" s="100"/>
      <c r="J8" s="100"/>
      <c r="K8" s="107"/>
    </row>
    <row r="9" ht="27" customHeight="1" spans="1:11">
      <c r="A9" s="99"/>
      <c r="B9" s="115" t="s">
        <v>88</v>
      </c>
      <c r="C9" s="115" t="s">
        <v>89</v>
      </c>
      <c r="D9" s="115" t="s">
        <v>90</v>
      </c>
      <c r="E9" s="135" t="s">
        <v>91</v>
      </c>
      <c r="F9" s="173">
        <v>11.71</v>
      </c>
      <c r="G9" s="173">
        <v>11.71</v>
      </c>
      <c r="H9" s="174"/>
      <c r="I9" s="100"/>
      <c r="J9" s="100"/>
      <c r="K9" s="107"/>
    </row>
    <row r="10" ht="27" customHeight="1" spans="1:11">
      <c r="A10" s="99"/>
      <c r="B10" s="115" t="s">
        <v>88</v>
      </c>
      <c r="C10" s="115" t="s">
        <v>89</v>
      </c>
      <c r="D10" s="115" t="s">
        <v>89</v>
      </c>
      <c r="E10" s="135" t="s">
        <v>92</v>
      </c>
      <c r="F10" s="173">
        <v>6.54</v>
      </c>
      <c r="G10" s="173">
        <v>6.54</v>
      </c>
      <c r="H10" s="174"/>
      <c r="I10" s="100"/>
      <c r="J10" s="100"/>
      <c r="K10" s="107"/>
    </row>
    <row r="11" ht="27" customHeight="1" spans="1:11">
      <c r="A11" s="99"/>
      <c r="B11" s="115" t="s">
        <v>93</v>
      </c>
      <c r="C11" s="115" t="s">
        <v>90</v>
      </c>
      <c r="D11" s="115" t="s">
        <v>85</v>
      </c>
      <c r="E11" s="135" t="s">
        <v>94</v>
      </c>
      <c r="F11" s="173">
        <v>6.28</v>
      </c>
      <c r="G11" s="173">
        <v>6.28</v>
      </c>
      <c r="H11" s="174"/>
      <c r="I11" s="100"/>
      <c r="J11" s="100"/>
      <c r="K11" s="107"/>
    </row>
    <row r="12" ht="27" customHeight="1" spans="1:11">
      <c r="A12" s="99"/>
      <c r="B12" s="138"/>
      <c r="C12" s="138"/>
      <c r="D12" s="139"/>
      <c r="E12" s="140"/>
      <c r="F12" s="173"/>
      <c r="G12" s="173"/>
      <c r="H12" s="175"/>
      <c r="I12" s="100"/>
      <c r="J12" s="100"/>
      <c r="K12" s="107"/>
    </row>
    <row r="13" ht="27" customHeight="1" spans="1:11">
      <c r="A13" s="99"/>
      <c r="B13" s="97"/>
      <c r="C13" s="97"/>
      <c r="D13" s="97"/>
      <c r="E13" s="97"/>
      <c r="F13" s="100"/>
      <c r="G13" s="100"/>
      <c r="H13" s="100"/>
      <c r="I13" s="100"/>
      <c r="J13" s="100"/>
      <c r="K13" s="107"/>
    </row>
    <row r="14" ht="27" customHeight="1" spans="1:11">
      <c r="A14" s="99"/>
      <c r="B14" s="97"/>
      <c r="C14" s="97"/>
      <c r="D14" s="97"/>
      <c r="E14" s="97"/>
      <c r="F14" s="100"/>
      <c r="G14" s="100"/>
      <c r="H14" s="100"/>
      <c r="I14" s="100"/>
      <c r="J14" s="100"/>
      <c r="K14" s="107"/>
    </row>
    <row r="15" ht="27" customHeight="1" spans="1:11">
      <c r="A15" s="99"/>
      <c r="B15" s="97"/>
      <c r="C15" s="97"/>
      <c r="D15" s="97"/>
      <c r="E15" s="97"/>
      <c r="F15" s="100"/>
      <c r="G15" s="100"/>
      <c r="H15" s="100"/>
      <c r="I15" s="100"/>
      <c r="J15" s="100"/>
      <c r="K15" s="107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</sheetData>
  <mergeCells count="10">
    <mergeCell ref="B2:J2"/>
    <mergeCell ref="B3:E3"/>
    <mergeCell ref="B4:E4"/>
    <mergeCell ref="B5:D5"/>
    <mergeCell ref="E5:E6"/>
    <mergeCell ref="F4:F6"/>
    <mergeCell ref="G4:G6"/>
    <mergeCell ref="H4:H6"/>
    <mergeCell ref="I4:I6"/>
    <mergeCell ref="J4:J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6" activePane="bottomLeft" state="frozen"/>
      <selection/>
      <selection pane="bottomLeft" activeCell="E19" sqref="E19"/>
    </sheetView>
  </sheetViews>
  <sheetFormatPr defaultColWidth="10" defaultRowHeight="14"/>
  <cols>
    <col min="1" max="1" width="1.5" style="87" customWidth="1"/>
    <col min="2" max="2" width="28.5" style="87" customWidth="1"/>
    <col min="3" max="3" width="19.3727272727273" style="87" customWidth="1"/>
    <col min="4" max="4" width="28.5" style="87" customWidth="1"/>
    <col min="5" max="8" width="19.3727272727273" style="87" customWidth="1"/>
    <col min="9" max="9" width="1.5" style="87" customWidth="1"/>
    <col min="10" max="12" width="9.75454545454545" style="87" customWidth="1"/>
    <col min="13" max="16384" width="10" style="87"/>
  </cols>
  <sheetData>
    <row r="1" ht="24.95" customHeight="1" spans="1:9">
      <c r="A1" s="160"/>
      <c r="B1" s="43" t="s">
        <v>95</v>
      </c>
      <c r="C1" s="161"/>
      <c r="D1" s="161"/>
      <c r="E1" s="161"/>
      <c r="F1" s="161"/>
      <c r="G1" s="161"/>
      <c r="H1" s="162" t="s">
        <v>96</v>
      </c>
      <c r="I1" s="170" t="s">
        <v>3</v>
      </c>
    </row>
    <row r="2" ht="22.9" customHeight="1" spans="1:9">
      <c r="A2" s="161"/>
      <c r="B2" s="163" t="s">
        <v>97</v>
      </c>
      <c r="C2" s="163"/>
      <c r="D2" s="163"/>
      <c r="E2" s="163"/>
      <c r="F2" s="163"/>
      <c r="G2" s="163"/>
      <c r="H2" s="163"/>
      <c r="I2" s="170"/>
    </row>
    <row r="3" ht="19.5" customHeight="1" spans="1:9">
      <c r="A3" s="164"/>
      <c r="B3" s="94" t="s">
        <v>5</v>
      </c>
      <c r="C3" s="94"/>
      <c r="D3" s="150"/>
      <c r="E3" s="150"/>
      <c r="F3" s="150"/>
      <c r="G3" s="150"/>
      <c r="H3" s="165" t="s">
        <v>6</v>
      </c>
      <c r="I3" s="171"/>
    </row>
    <row r="4" ht="15" customHeight="1" spans="1:9">
      <c r="A4" s="166"/>
      <c r="B4" s="97" t="s">
        <v>7</v>
      </c>
      <c r="C4" s="97"/>
      <c r="D4" s="97" t="s">
        <v>8</v>
      </c>
      <c r="E4" s="97"/>
      <c r="F4" s="97"/>
      <c r="G4" s="97"/>
      <c r="H4" s="97"/>
      <c r="I4" s="155"/>
    </row>
    <row r="5" ht="15" customHeight="1" spans="1:9">
      <c r="A5" s="166"/>
      <c r="B5" s="97" t="s">
        <v>9</v>
      </c>
      <c r="C5" s="97" t="s">
        <v>10</v>
      </c>
      <c r="D5" s="97" t="s">
        <v>9</v>
      </c>
      <c r="E5" s="97" t="s">
        <v>60</v>
      </c>
      <c r="F5" s="97" t="s">
        <v>98</v>
      </c>
      <c r="G5" s="97" t="s">
        <v>99</v>
      </c>
      <c r="H5" s="97" t="s">
        <v>100</v>
      </c>
      <c r="I5" s="155"/>
    </row>
    <row r="6" ht="15" customHeight="1" spans="1:9">
      <c r="A6" s="96"/>
      <c r="B6" s="101" t="s">
        <v>101</v>
      </c>
      <c r="C6" s="113">
        <v>106.13</v>
      </c>
      <c r="D6" s="101" t="s">
        <v>102</v>
      </c>
      <c r="E6" s="113">
        <v>106.13</v>
      </c>
      <c r="F6" s="113">
        <v>106.13</v>
      </c>
      <c r="G6" s="113"/>
      <c r="H6" s="113"/>
      <c r="I6" s="106"/>
    </row>
    <row r="7" ht="15" customHeight="1" spans="1:9">
      <c r="A7" s="96"/>
      <c r="B7" s="101" t="s">
        <v>103</v>
      </c>
      <c r="C7" s="113">
        <v>106.13</v>
      </c>
      <c r="D7" s="101" t="s">
        <v>104</v>
      </c>
      <c r="E7" s="113"/>
      <c r="F7" s="167"/>
      <c r="G7" s="113"/>
      <c r="H7" s="113"/>
      <c r="I7" s="106"/>
    </row>
    <row r="8" ht="15" customHeight="1" spans="1:9">
      <c r="A8" s="96"/>
      <c r="B8" s="101" t="s">
        <v>105</v>
      </c>
      <c r="C8" s="113"/>
      <c r="D8" s="101" t="s">
        <v>106</v>
      </c>
      <c r="E8" s="113"/>
      <c r="F8" s="167"/>
      <c r="G8" s="113"/>
      <c r="H8" s="113"/>
      <c r="I8" s="106"/>
    </row>
    <row r="9" ht="15" customHeight="1" spans="1:9">
      <c r="A9" s="96"/>
      <c r="B9" s="101" t="s">
        <v>107</v>
      </c>
      <c r="C9" s="113"/>
      <c r="D9" s="101" t="s">
        <v>108</v>
      </c>
      <c r="E9" s="113"/>
      <c r="F9" s="167"/>
      <c r="G9" s="113"/>
      <c r="H9" s="113"/>
      <c r="I9" s="106"/>
    </row>
    <row r="10" ht="15" customHeight="1" spans="1:9">
      <c r="A10" s="96"/>
      <c r="B10" s="101" t="s">
        <v>109</v>
      </c>
      <c r="C10" s="113"/>
      <c r="D10" s="101" t="s">
        <v>110</v>
      </c>
      <c r="E10" s="113"/>
      <c r="F10" s="167"/>
      <c r="G10" s="113"/>
      <c r="H10" s="113"/>
      <c r="I10" s="106"/>
    </row>
    <row r="11" ht="15" customHeight="1" spans="1:9">
      <c r="A11" s="96"/>
      <c r="B11" s="101" t="s">
        <v>103</v>
      </c>
      <c r="C11" s="113"/>
      <c r="D11" s="101" t="s">
        <v>111</v>
      </c>
      <c r="E11" s="113"/>
      <c r="F11" s="167"/>
      <c r="G11" s="113"/>
      <c r="H11" s="113"/>
      <c r="I11" s="106"/>
    </row>
    <row r="12" ht="15" customHeight="1" spans="1:9">
      <c r="A12" s="96"/>
      <c r="B12" s="101" t="s">
        <v>105</v>
      </c>
      <c r="C12" s="113"/>
      <c r="D12" s="101" t="s">
        <v>112</v>
      </c>
      <c r="E12" s="113"/>
      <c r="F12" s="167"/>
      <c r="G12" s="113"/>
      <c r="H12" s="113"/>
      <c r="I12" s="106"/>
    </row>
    <row r="13" ht="15" customHeight="1" spans="1:9">
      <c r="A13" s="96"/>
      <c r="B13" s="101" t="s">
        <v>107</v>
      </c>
      <c r="C13" s="113"/>
      <c r="D13" s="101" t="s">
        <v>113</v>
      </c>
      <c r="E13" s="131">
        <v>81.6</v>
      </c>
      <c r="F13" s="131">
        <v>81.6</v>
      </c>
      <c r="G13" s="113"/>
      <c r="H13" s="113"/>
      <c r="I13" s="106"/>
    </row>
    <row r="14" ht="15" customHeight="1" spans="1:9">
      <c r="A14" s="96"/>
      <c r="B14" s="101" t="s">
        <v>114</v>
      </c>
      <c r="C14" s="113"/>
      <c r="D14" s="101" t="s">
        <v>115</v>
      </c>
      <c r="E14" s="168">
        <v>18.25</v>
      </c>
      <c r="F14" s="168">
        <v>18.25</v>
      </c>
      <c r="G14" s="113"/>
      <c r="H14" s="113"/>
      <c r="I14" s="106"/>
    </row>
    <row r="15" ht="15" customHeight="1" spans="1:9">
      <c r="A15" s="96"/>
      <c r="B15" s="101" t="s">
        <v>114</v>
      </c>
      <c r="C15" s="113"/>
      <c r="D15" s="101" t="s">
        <v>116</v>
      </c>
      <c r="E15" s="168"/>
      <c r="F15" s="168"/>
      <c r="G15" s="113"/>
      <c r="H15" s="113"/>
      <c r="I15" s="106"/>
    </row>
    <row r="16" ht="15" customHeight="1" spans="1:9">
      <c r="A16" s="96"/>
      <c r="B16" s="101" t="s">
        <v>114</v>
      </c>
      <c r="C16" s="113"/>
      <c r="D16" s="101" t="s">
        <v>117</v>
      </c>
      <c r="E16" s="168"/>
      <c r="F16" s="168"/>
      <c r="G16" s="113"/>
      <c r="H16" s="113"/>
      <c r="I16" s="106"/>
    </row>
    <row r="17" ht="15" customHeight="1" spans="1:9">
      <c r="A17" s="96"/>
      <c r="B17" s="101" t="s">
        <v>114</v>
      </c>
      <c r="C17" s="113"/>
      <c r="D17" s="101" t="s">
        <v>118</v>
      </c>
      <c r="E17" s="168"/>
      <c r="F17" s="168"/>
      <c r="G17" s="113"/>
      <c r="H17" s="113"/>
      <c r="I17" s="106"/>
    </row>
    <row r="18" ht="15" customHeight="1" spans="1:9">
      <c r="A18" s="96"/>
      <c r="B18" s="101" t="s">
        <v>114</v>
      </c>
      <c r="C18" s="113"/>
      <c r="D18" s="101" t="s">
        <v>119</v>
      </c>
      <c r="E18" s="168"/>
      <c r="F18" s="168"/>
      <c r="G18" s="113"/>
      <c r="H18" s="113"/>
      <c r="I18" s="106"/>
    </row>
    <row r="19" ht="15" customHeight="1" spans="1:9">
      <c r="A19" s="96"/>
      <c r="B19" s="101" t="s">
        <v>114</v>
      </c>
      <c r="C19" s="113"/>
      <c r="D19" s="101" t="s">
        <v>120</v>
      </c>
      <c r="E19" s="168"/>
      <c r="F19" s="168"/>
      <c r="G19" s="113"/>
      <c r="H19" s="113"/>
      <c r="I19" s="106"/>
    </row>
    <row r="20" ht="15" customHeight="1" spans="1:9">
      <c r="A20" s="96"/>
      <c r="B20" s="101" t="s">
        <v>114</v>
      </c>
      <c r="C20" s="113"/>
      <c r="D20" s="101" t="s">
        <v>121</v>
      </c>
      <c r="E20" s="168"/>
      <c r="F20" s="168"/>
      <c r="G20" s="113"/>
      <c r="H20" s="113"/>
      <c r="I20" s="106"/>
    </row>
    <row r="21" ht="15" customHeight="1" spans="1:9">
      <c r="A21" s="96"/>
      <c r="B21" s="101" t="s">
        <v>114</v>
      </c>
      <c r="C21" s="113"/>
      <c r="D21" s="101" t="s">
        <v>122</v>
      </c>
      <c r="E21" s="168"/>
      <c r="F21" s="168"/>
      <c r="G21" s="113"/>
      <c r="H21" s="113"/>
      <c r="I21" s="106"/>
    </row>
    <row r="22" ht="15" customHeight="1" spans="1:9">
      <c r="A22" s="96"/>
      <c r="B22" s="101" t="s">
        <v>114</v>
      </c>
      <c r="C22" s="113"/>
      <c r="D22" s="101" t="s">
        <v>123</v>
      </c>
      <c r="E22" s="168"/>
      <c r="F22" s="168"/>
      <c r="G22" s="113"/>
      <c r="H22" s="113"/>
      <c r="I22" s="106"/>
    </row>
    <row r="23" ht="15" customHeight="1" spans="1:9">
      <c r="A23" s="96"/>
      <c r="B23" s="101" t="s">
        <v>114</v>
      </c>
      <c r="C23" s="113"/>
      <c r="D23" s="101" t="s">
        <v>124</v>
      </c>
      <c r="E23" s="168"/>
      <c r="F23" s="168"/>
      <c r="G23" s="113"/>
      <c r="H23" s="113"/>
      <c r="I23" s="106"/>
    </row>
    <row r="24" ht="15" customHeight="1" spans="1:9">
      <c r="A24" s="96"/>
      <c r="B24" s="101" t="s">
        <v>114</v>
      </c>
      <c r="C24" s="113"/>
      <c r="D24" s="101" t="s">
        <v>125</v>
      </c>
      <c r="E24" s="168"/>
      <c r="F24" s="168"/>
      <c r="G24" s="113"/>
      <c r="H24" s="113"/>
      <c r="I24" s="106"/>
    </row>
    <row r="25" ht="15" customHeight="1" spans="1:9">
      <c r="A25" s="96"/>
      <c r="B25" s="101" t="s">
        <v>114</v>
      </c>
      <c r="C25" s="113"/>
      <c r="D25" s="101" t="s">
        <v>126</v>
      </c>
      <c r="E25" s="168"/>
      <c r="F25" s="168"/>
      <c r="G25" s="113"/>
      <c r="H25" s="113"/>
      <c r="I25" s="106"/>
    </row>
    <row r="26" ht="15" customHeight="1" spans="1:9">
      <c r="A26" s="96"/>
      <c r="B26" s="101" t="s">
        <v>114</v>
      </c>
      <c r="C26" s="113"/>
      <c r="D26" s="101" t="s">
        <v>127</v>
      </c>
      <c r="E26" s="168">
        <v>6.28</v>
      </c>
      <c r="F26" s="168">
        <v>6.28</v>
      </c>
      <c r="G26" s="113"/>
      <c r="H26" s="113"/>
      <c r="I26" s="106"/>
    </row>
    <row r="27" ht="15" customHeight="1" spans="1:9">
      <c r="A27" s="96"/>
      <c r="B27" s="101" t="s">
        <v>114</v>
      </c>
      <c r="C27" s="113"/>
      <c r="D27" s="101" t="s">
        <v>128</v>
      </c>
      <c r="E27" s="168"/>
      <c r="F27" s="168"/>
      <c r="G27" s="113"/>
      <c r="H27" s="113"/>
      <c r="I27" s="106"/>
    </row>
    <row r="28" ht="15" customHeight="1" spans="1:9">
      <c r="A28" s="96"/>
      <c r="B28" s="101" t="s">
        <v>114</v>
      </c>
      <c r="C28" s="113"/>
      <c r="D28" s="101" t="s">
        <v>129</v>
      </c>
      <c r="E28" s="113"/>
      <c r="F28" s="167"/>
      <c r="G28" s="113"/>
      <c r="H28" s="113"/>
      <c r="I28" s="106"/>
    </row>
    <row r="29" ht="15" customHeight="1" spans="1:9">
      <c r="A29" s="96"/>
      <c r="B29" s="101" t="s">
        <v>114</v>
      </c>
      <c r="C29" s="113"/>
      <c r="D29" s="101" t="s">
        <v>130</v>
      </c>
      <c r="E29" s="113"/>
      <c r="F29" s="167"/>
      <c r="G29" s="113"/>
      <c r="H29" s="113"/>
      <c r="I29" s="106"/>
    </row>
    <row r="30" ht="15" customHeight="1" spans="1:9">
      <c r="A30" s="96"/>
      <c r="B30" s="101" t="s">
        <v>114</v>
      </c>
      <c r="C30" s="113"/>
      <c r="D30" s="101" t="s">
        <v>131</v>
      </c>
      <c r="E30" s="113"/>
      <c r="F30" s="167"/>
      <c r="G30" s="113"/>
      <c r="H30" s="113"/>
      <c r="I30" s="106"/>
    </row>
    <row r="31" ht="15" customHeight="1" spans="1:9">
      <c r="A31" s="96"/>
      <c r="B31" s="101" t="s">
        <v>114</v>
      </c>
      <c r="C31" s="113"/>
      <c r="D31" s="101" t="s">
        <v>132</v>
      </c>
      <c r="E31" s="113"/>
      <c r="F31" s="113"/>
      <c r="G31" s="113"/>
      <c r="H31" s="113"/>
      <c r="I31" s="106"/>
    </row>
    <row r="32" ht="15" customHeight="1" spans="1:9">
      <c r="A32" s="96"/>
      <c r="B32" s="101" t="s">
        <v>114</v>
      </c>
      <c r="C32" s="113"/>
      <c r="D32" s="101" t="s">
        <v>133</v>
      </c>
      <c r="E32" s="113"/>
      <c r="F32" s="113"/>
      <c r="G32" s="113"/>
      <c r="H32" s="113"/>
      <c r="I32" s="106"/>
    </row>
    <row r="33" ht="15" customHeight="1" spans="1:9">
      <c r="A33" s="96"/>
      <c r="B33" s="101" t="s">
        <v>114</v>
      </c>
      <c r="C33" s="113"/>
      <c r="D33" s="101" t="s">
        <v>134</v>
      </c>
      <c r="E33" s="113"/>
      <c r="F33" s="113"/>
      <c r="G33" s="113"/>
      <c r="H33" s="113"/>
      <c r="I33" s="106"/>
    </row>
    <row r="34" ht="9.75" customHeight="1" spans="1:9">
      <c r="A34" s="169"/>
      <c r="B34" s="169"/>
      <c r="C34" s="169"/>
      <c r="D34" s="89"/>
      <c r="E34" s="169"/>
      <c r="F34" s="169"/>
      <c r="G34" s="169"/>
      <c r="H34" s="169"/>
      <c r="I34" s="172"/>
    </row>
  </sheetData>
  <mergeCells count="6">
    <mergeCell ref="B2:H2"/>
    <mergeCell ref="B3:C3"/>
    <mergeCell ref="B4:C4"/>
    <mergeCell ref="D4:H4"/>
    <mergeCell ref="A7:A9"/>
    <mergeCell ref="A11:A33"/>
  </mergeCells>
  <printOptions horizontalCentered="1"/>
  <pageMargins left="0.590277777777778" right="0.590277777777778" top="1.37777777777778" bottom="0.984027777777778" header="0" footer="0"/>
  <pageSetup paperSize="9" scale="8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M41"/>
  <sheetViews>
    <sheetView workbookViewId="0">
      <pane ySplit="6" topLeftCell="A7" activePane="bottomLeft" state="frozen"/>
      <selection/>
      <selection pane="bottomLeft" activeCell="E30" sqref="E30:H31"/>
    </sheetView>
  </sheetViews>
  <sheetFormatPr defaultColWidth="10" defaultRowHeight="14"/>
  <cols>
    <col min="1" max="1" width="1.5" style="141" customWidth="1"/>
    <col min="2" max="3" width="6.12727272727273" style="141" customWidth="1"/>
    <col min="4" max="4" width="30.3727272727273" style="141" customWidth="1"/>
    <col min="5" max="5" width="7" style="141" customWidth="1"/>
    <col min="6" max="6" width="7.25454545454545" style="141" customWidth="1"/>
    <col min="7" max="7" width="8.37272727272727" style="141" customWidth="1"/>
    <col min="8" max="8" width="7.62727272727273" style="141" customWidth="1"/>
    <col min="9" max="9" width="7.25454545454545" style="141" customWidth="1"/>
    <col min="10" max="38" width="5.75454545454545" style="141" customWidth="1"/>
    <col min="39" max="39" width="1.5" style="141" customWidth="1"/>
    <col min="40" max="41" width="9.75454545454545" style="141" customWidth="1"/>
    <col min="42" max="16384" width="10" style="141"/>
  </cols>
  <sheetData>
    <row r="1" ht="24.95" customHeight="1" spans="1:39">
      <c r="A1" s="142"/>
      <c r="B1" s="43" t="s">
        <v>135</v>
      </c>
      <c r="C1" s="43"/>
      <c r="D1" s="142"/>
      <c r="E1" s="142"/>
      <c r="F1" s="142"/>
      <c r="G1" s="90"/>
      <c r="H1" s="143"/>
      <c r="I1" s="143"/>
      <c r="J1" s="90"/>
      <c r="K1" s="143"/>
      <c r="L1" s="143"/>
      <c r="M1" s="143"/>
      <c r="N1" s="143"/>
      <c r="O1" s="143"/>
      <c r="P1" s="143"/>
      <c r="Q1" s="143"/>
      <c r="R1" s="143"/>
      <c r="S1" s="143"/>
      <c r="T1" s="143"/>
      <c r="U1" s="143"/>
      <c r="V1" s="143"/>
      <c r="W1" s="143"/>
      <c r="X1" s="143"/>
      <c r="Y1" s="143"/>
      <c r="Z1" s="143"/>
      <c r="AA1" s="143"/>
      <c r="AB1" s="143"/>
      <c r="AC1" s="143"/>
      <c r="AD1" s="143"/>
      <c r="AE1" s="143"/>
      <c r="AF1" s="143"/>
      <c r="AG1" s="143"/>
      <c r="AH1" s="143"/>
      <c r="AI1" s="143"/>
      <c r="AJ1" s="143"/>
      <c r="AK1" s="143"/>
      <c r="AL1" s="154" t="s">
        <v>136</v>
      </c>
      <c r="AM1" s="155"/>
    </row>
    <row r="2" ht="22.9" customHeight="1" spans="1:39">
      <c r="A2" s="90"/>
      <c r="B2" s="144" t="s">
        <v>137</v>
      </c>
      <c r="C2" s="145"/>
      <c r="D2" s="145"/>
      <c r="E2" s="145"/>
      <c r="F2" s="145"/>
      <c r="G2" s="145"/>
      <c r="H2" s="145"/>
      <c r="I2" s="145"/>
      <c r="J2" s="145"/>
      <c r="K2" s="145"/>
      <c r="L2" s="145"/>
      <c r="M2" s="145"/>
      <c r="N2" s="145"/>
      <c r="O2" s="145"/>
      <c r="P2" s="145"/>
      <c r="Q2" s="145"/>
      <c r="R2" s="145"/>
      <c r="S2" s="145"/>
      <c r="T2" s="145"/>
      <c r="U2" s="145"/>
      <c r="V2" s="145"/>
      <c r="W2" s="145"/>
      <c r="X2" s="145"/>
      <c r="Y2" s="145"/>
      <c r="Z2" s="145"/>
      <c r="AA2" s="145"/>
      <c r="AB2" s="145"/>
      <c r="AC2" s="145"/>
      <c r="AD2" s="145"/>
      <c r="AE2" s="145"/>
      <c r="AF2" s="145"/>
      <c r="AG2" s="145"/>
      <c r="AH2" s="145"/>
      <c r="AI2" s="145"/>
      <c r="AJ2" s="145"/>
      <c r="AK2" s="145"/>
      <c r="AL2" s="156"/>
      <c r="AM2" s="155"/>
    </row>
    <row r="3" ht="19.5" customHeight="1" spans="1:39">
      <c r="A3" s="146"/>
      <c r="B3" s="147" t="s">
        <v>5</v>
      </c>
      <c r="C3" s="148"/>
      <c r="D3" s="148"/>
      <c r="F3" s="146"/>
      <c r="G3" s="149"/>
      <c r="H3" s="150"/>
      <c r="I3" s="150"/>
      <c r="J3" s="146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0"/>
      <c r="Z3" s="150"/>
      <c r="AA3" s="150"/>
      <c r="AB3" s="150"/>
      <c r="AC3" s="150"/>
      <c r="AD3" s="150"/>
      <c r="AE3" s="150"/>
      <c r="AF3" s="150"/>
      <c r="AG3" s="150"/>
      <c r="AH3" s="150"/>
      <c r="AI3" s="150"/>
      <c r="AJ3" s="157" t="s">
        <v>6</v>
      </c>
      <c r="AK3" s="158"/>
      <c r="AL3" s="159"/>
      <c r="AM3" s="155"/>
    </row>
    <row r="4" ht="24.4" customHeight="1" spans="1:39">
      <c r="A4" s="98"/>
      <c r="B4" s="112"/>
      <c r="C4" s="112"/>
      <c r="D4" s="112"/>
      <c r="E4" s="112" t="s">
        <v>138</v>
      </c>
      <c r="F4" s="112" t="s">
        <v>139</v>
      </c>
      <c r="G4" s="112"/>
      <c r="H4" s="112"/>
      <c r="I4" s="112"/>
      <c r="J4" s="112"/>
      <c r="K4" s="112"/>
      <c r="L4" s="112"/>
      <c r="M4" s="112"/>
      <c r="N4" s="112"/>
      <c r="O4" s="112"/>
      <c r="P4" s="112" t="s">
        <v>140</v>
      </c>
      <c r="Q4" s="112"/>
      <c r="R4" s="112"/>
      <c r="S4" s="112"/>
      <c r="T4" s="112"/>
      <c r="U4" s="112"/>
      <c r="V4" s="112"/>
      <c r="W4" s="112"/>
      <c r="X4" s="112"/>
      <c r="Y4" s="112"/>
      <c r="Z4" s="112" t="s">
        <v>141</v>
      </c>
      <c r="AA4" s="112"/>
      <c r="AB4" s="112"/>
      <c r="AC4" s="112"/>
      <c r="AD4" s="112"/>
      <c r="AE4" s="112"/>
      <c r="AF4" s="112"/>
      <c r="AG4" s="112"/>
      <c r="AH4" s="112"/>
      <c r="AI4" s="112"/>
      <c r="AJ4" s="112"/>
      <c r="AK4" s="112"/>
      <c r="AL4" s="112"/>
      <c r="AM4" s="155"/>
    </row>
    <row r="5" ht="30" customHeight="1" spans="1:39">
      <c r="A5" s="98"/>
      <c r="B5" s="112" t="s">
        <v>78</v>
      </c>
      <c r="C5" s="112"/>
      <c r="D5" s="112" t="s">
        <v>79</v>
      </c>
      <c r="E5" s="112"/>
      <c r="F5" s="112" t="s">
        <v>60</v>
      </c>
      <c r="G5" s="112" t="s">
        <v>142</v>
      </c>
      <c r="H5" s="112"/>
      <c r="I5" s="112"/>
      <c r="J5" s="112" t="s">
        <v>143</v>
      </c>
      <c r="K5" s="112"/>
      <c r="L5" s="112"/>
      <c r="M5" s="112" t="s">
        <v>144</v>
      </c>
      <c r="N5" s="112"/>
      <c r="O5" s="112"/>
      <c r="P5" s="112" t="s">
        <v>60</v>
      </c>
      <c r="Q5" s="112" t="s">
        <v>142</v>
      </c>
      <c r="R5" s="112"/>
      <c r="S5" s="112"/>
      <c r="T5" s="112" t="s">
        <v>143</v>
      </c>
      <c r="U5" s="112"/>
      <c r="V5" s="112"/>
      <c r="W5" s="112" t="s">
        <v>144</v>
      </c>
      <c r="X5" s="112"/>
      <c r="Y5" s="112"/>
      <c r="Z5" s="112" t="s">
        <v>60</v>
      </c>
      <c r="AA5" s="112" t="s">
        <v>142</v>
      </c>
      <c r="AB5" s="112"/>
      <c r="AC5" s="112"/>
      <c r="AD5" s="112" t="s">
        <v>143</v>
      </c>
      <c r="AE5" s="112"/>
      <c r="AF5" s="112"/>
      <c r="AG5" s="112" t="s">
        <v>144</v>
      </c>
      <c r="AH5" s="112"/>
      <c r="AI5" s="112"/>
      <c r="AJ5" s="112" t="s">
        <v>145</v>
      </c>
      <c r="AK5" s="112"/>
      <c r="AL5" s="112"/>
      <c r="AM5" s="155"/>
    </row>
    <row r="6" ht="30" customHeight="1" spans="1:39">
      <c r="A6" s="89"/>
      <c r="B6" s="112" t="s">
        <v>80</v>
      </c>
      <c r="C6" s="112" t="s">
        <v>81</v>
      </c>
      <c r="D6" s="112"/>
      <c r="E6" s="112"/>
      <c r="F6" s="112"/>
      <c r="G6" s="112" t="s">
        <v>146</v>
      </c>
      <c r="H6" s="112" t="s">
        <v>74</v>
      </c>
      <c r="I6" s="112" t="s">
        <v>75</v>
      </c>
      <c r="J6" s="112" t="s">
        <v>146</v>
      </c>
      <c r="K6" s="112" t="s">
        <v>74</v>
      </c>
      <c r="L6" s="112" t="s">
        <v>75</v>
      </c>
      <c r="M6" s="112" t="s">
        <v>146</v>
      </c>
      <c r="N6" s="112" t="s">
        <v>74</v>
      </c>
      <c r="O6" s="112" t="s">
        <v>75</v>
      </c>
      <c r="P6" s="112"/>
      <c r="Q6" s="112" t="s">
        <v>146</v>
      </c>
      <c r="R6" s="112" t="s">
        <v>74</v>
      </c>
      <c r="S6" s="112" t="s">
        <v>75</v>
      </c>
      <c r="T6" s="112" t="s">
        <v>146</v>
      </c>
      <c r="U6" s="112" t="s">
        <v>74</v>
      </c>
      <c r="V6" s="112" t="s">
        <v>75</v>
      </c>
      <c r="W6" s="112" t="s">
        <v>146</v>
      </c>
      <c r="X6" s="112" t="s">
        <v>74</v>
      </c>
      <c r="Y6" s="112" t="s">
        <v>75</v>
      </c>
      <c r="Z6" s="112"/>
      <c r="AA6" s="112" t="s">
        <v>146</v>
      </c>
      <c r="AB6" s="112" t="s">
        <v>74</v>
      </c>
      <c r="AC6" s="112" t="s">
        <v>75</v>
      </c>
      <c r="AD6" s="112" t="s">
        <v>146</v>
      </c>
      <c r="AE6" s="112" t="s">
        <v>74</v>
      </c>
      <c r="AF6" s="112" t="s">
        <v>75</v>
      </c>
      <c r="AG6" s="112" t="s">
        <v>146</v>
      </c>
      <c r="AH6" s="112" t="s">
        <v>74</v>
      </c>
      <c r="AI6" s="112" t="s">
        <v>75</v>
      </c>
      <c r="AJ6" s="112" t="s">
        <v>146</v>
      </c>
      <c r="AK6" s="112" t="s">
        <v>74</v>
      </c>
      <c r="AL6" s="112" t="s">
        <v>75</v>
      </c>
      <c r="AM6" s="155"/>
    </row>
    <row r="7" ht="27" customHeight="1" spans="1:39">
      <c r="A7" s="98"/>
      <c r="B7" s="112"/>
      <c r="C7" s="112"/>
      <c r="D7" s="97" t="s">
        <v>147</v>
      </c>
      <c r="E7" s="100">
        <f>E8+E18+E29</f>
        <v>106.13</v>
      </c>
      <c r="F7" s="100">
        <f>F8+F18+F29</f>
        <v>106.13</v>
      </c>
      <c r="G7" s="100">
        <f>G8+G18+G29</f>
        <v>106.13</v>
      </c>
      <c r="H7" s="100">
        <f>H8+H18+H29</f>
        <v>94.13</v>
      </c>
      <c r="I7" s="100">
        <f>I8+I18+I29</f>
        <v>12</v>
      </c>
      <c r="J7" s="152"/>
      <c r="K7" s="152"/>
      <c r="L7" s="152"/>
      <c r="M7" s="152"/>
      <c r="N7" s="152"/>
      <c r="O7" s="152"/>
      <c r="P7" s="152"/>
      <c r="Q7" s="152"/>
      <c r="R7" s="152"/>
      <c r="S7" s="152"/>
      <c r="T7" s="152"/>
      <c r="U7" s="152"/>
      <c r="V7" s="152"/>
      <c r="W7" s="152"/>
      <c r="X7" s="152"/>
      <c r="Y7" s="152"/>
      <c r="Z7" s="152"/>
      <c r="AA7" s="152"/>
      <c r="AB7" s="152"/>
      <c r="AC7" s="152"/>
      <c r="AD7" s="152"/>
      <c r="AE7" s="152"/>
      <c r="AF7" s="152"/>
      <c r="AG7" s="152"/>
      <c r="AH7" s="152"/>
      <c r="AI7" s="152"/>
      <c r="AJ7" s="152"/>
      <c r="AK7" s="152"/>
      <c r="AL7" s="152"/>
      <c r="AM7" s="155"/>
    </row>
    <row r="8" ht="27" customHeight="1" spans="1:39">
      <c r="A8" s="151"/>
      <c r="B8" s="112">
        <v>301</v>
      </c>
      <c r="C8" s="112"/>
      <c r="D8" s="97" t="s">
        <v>148</v>
      </c>
      <c r="E8" s="100">
        <f>SUM(E9:E17)</f>
        <v>72.94</v>
      </c>
      <c r="F8" s="100">
        <f>SUM(F9:F17)</f>
        <v>72.94</v>
      </c>
      <c r="G8" s="100">
        <f>SUM(G9:G17)</f>
        <v>72.94</v>
      </c>
      <c r="H8" s="100">
        <f>SUM(H9:H17)</f>
        <v>72.94</v>
      </c>
      <c r="I8" s="100">
        <f>SUM(I9:I17)</f>
        <v>0</v>
      </c>
      <c r="J8" s="152"/>
      <c r="K8" s="152"/>
      <c r="L8" s="152"/>
      <c r="M8" s="152"/>
      <c r="N8" s="152"/>
      <c r="O8" s="152"/>
      <c r="P8" s="152"/>
      <c r="Q8" s="152"/>
      <c r="R8" s="152"/>
      <c r="S8" s="152"/>
      <c r="T8" s="152"/>
      <c r="U8" s="152"/>
      <c r="V8" s="152"/>
      <c r="W8" s="152"/>
      <c r="X8" s="152"/>
      <c r="Y8" s="152"/>
      <c r="Z8" s="152"/>
      <c r="AA8" s="152"/>
      <c r="AB8" s="152"/>
      <c r="AC8" s="152"/>
      <c r="AD8" s="152"/>
      <c r="AE8" s="152"/>
      <c r="AF8" s="152"/>
      <c r="AG8" s="152"/>
      <c r="AH8" s="152"/>
      <c r="AI8" s="152"/>
      <c r="AJ8" s="152"/>
      <c r="AK8" s="152"/>
      <c r="AL8" s="152"/>
      <c r="AM8" s="155"/>
    </row>
    <row r="9" ht="30" customHeight="1" spans="1:39">
      <c r="A9" s="89"/>
      <c r="B9" s="112">
        <v>301</v>
      </c>
      <c r="C9" s="129" t="s">
        <v>85</v>
      </c>
      <c r="D9" s="130" t="s">
        <v>149</v>
      </c>
      <c r="E9" s="100">
        <f t="shared" ref="E9:E17" si="0">F9</f>
        <v>20.07</v>
      </c>
      <c r="F9" s="100">
        <f t="shared" ref="F9:F17" si="1">G9</f>
        <v>20.07</v>
      </c>
      <c r="G9" s="100">
        <f t="shared" ref="G9:G17" si="2">H9+I9</f>
        <v>20.07</v>
      </c>
      <c r="H9" s="131">
        <v>20.07</v>
      </c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/>
      <c r="T9" s="112"/>
      <c r="U9" s="112"/>
      <c r="V9" s="112"/>
      <c r="W9" s="112"/>
      <c r="X9" s="112"/>
      <c r="Y9" s="112"/>
      <c r="Z9" s="112"/>
      <c r="AA9" s="112"/>
      <c r="AB9" s="112"/>
      <c r="AC9" s="112"/>
      <c r="AD9" s="112"/>
      <c r="AE9" s="112"/>
      <c r="AF9" s="112"/>
      <c r="AG9" s="112"/>
      <c r="AH9" s="112"/>
      <c r="AI9" s="112"/>
      <c r="AJ9" s="112"/>
      <c r="AK9" s="112"/>
      <c r="AL9" s="112"/>
      <c r="AM9" s="155"/>
    </row>
    <row r="10" ht="30" customHeight="1" spans="1:39">
      <c r="A10" s="89"/>
      <c r="B10" s="112">
        <v>301</v>
      </c>
      <c r="C10" s="129" t="s">
        <v>90</v>
      </c>
      <c r="D10" s="130" t="s">
        <v>150</v>
      </c>
      <c r="E10" s="100">
        <f t="shared" si="0"/>
        <v>2.59</v>
      </c>
      <c r="F10" s="100">
        <f t="shared" si="1"/>
        <v>2.59</v>
      </c>
      <c r="G10" s="100">
        <f t="shared" si="2"/>
        <v>2.59</v>
      </c>
      <c r="H10" s="131">
        <v>2.59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2"/>
      <c r="AI10" s="112"/>
      <c r="AJ10" s="112"/>
      <c r="AK10" s="112"/>
      <c r="AL10" s="112"/>
      <c r="AM10" s="155"/>
    </row>
    <row r="11" ht="30" customHeight="1" spans="1:39">
      <c r="A11" s="89"/>
      <c r="B11" s="112">
        <v>301</v>
      </c>
      <c r="C11" s="129" t="s">
        <v>151</v>
      </c>
      <c r="D11" s="130" t="s">
        <v>152</v>
      </c>
      <c r="E11" s="100">
        <f t="shared" si="0"/>
        <v>29.7</v>
      </c>
      <c r="F11" s="100">
        <f t="shared" si="1"/>
        <v>29.7</v>
      </c>
      <c r="G11" s="100">
        <f t="shared" si="2"/>
        <v>29.7</v>
      </c>
      <c r="H11" s="131">
        <v>29.7</v>
      </c>
      <c r="I11" s="112"/>
      <c r="J11" s="112"/>
      <c r="K11" s="112"/>
      <c r="L11" s="112"/>
      <c r="M11" s="112"/>
      <c r="N11" s="112"/>
      <c r="O11" s="112"/>
      <c r="P11" s="112"/>
      <c r="Q11" s="112"/>
      <c r="R11" s="112"/>
      <c r="S11" s="112"/>
      <c r="T11" s="112"/>
      <c r="U11" s="112"/>
      <c r="V11" s="112"/>
      <c r="W11" s="112"/>
      <c r="X11" s="112"/>
      <c r="Y11" s="112"/>
      <c r="Z11" s="112"/>
      <c r="AA11" s="112"/>
      <c r="AB11" s="112"/>
      <c r="AC11" s="112"/>
      <c r="AD11" s="112"/>
      <c r="AE11" s="112"/>
      <c r="AF11" s="112"/>
      <c r="AG11" s="112"/>
      <c r="AH11" s="112"/>
      <c r="AI11" s="112"/>
      <c r="AJ11" s="112"/>
      <c r="AK11" s="112"/>
      <c r="AL11" s="112"/>
      <c r="AM11" s="155"/>
    </row>
    <row r="12" ht="30" customHeight="1" spans="1:39">
      <c r="A12" s="89"/>
      <c r="B12" s="112">
        <v>301</v>
      </c>
      <c r="C12" s="129" t="s">
        <v>153</v>
      </c>
      <c r="D12" s="130" t="s">
        <v>154</v>
      </c>
      <c r="E12" s="100">
        <f t="shared" si="0"/>
        <v>6.54</v>
      </c>
      <c r="F12" s="100">
        <f t="shared" si="1"/>
        <v>6.54</v>
      </c>
      <c r="G12" s="100">
        <f t="shared" si="2"/>
        <v>6.54</v>
      </c>
      <c r="H12" s="131">
        <v>6.54</v>
      </c>
      <c r="I12" s="112"/>
      <c r="J12" s="112"/>
      <c r="K12" s="112"/>
      <c r="L12" s="112"/>
      <c r="M12" s="112"/>
      <c r="N12" s="112"/>
      <c r="O12" s="112"/>
      <c r="P12" s="112"/>
      <c r="Q12" s="112"/>
      <c r="R12" s="112"/>
      <c r="S12" s="112"/>
      <c r="T12" s="112"/>
      <c r="U12" s="112"/>
      <c r="V12" s="112"/>
      <c r="W12" s="112"/>
      <c r="X12" s="112"/>
      <c r="Y12" s="112"/>
      <c r="Z12" s="112"/>
      <c r="AA12" s="112"/>
      <c r="AB12" s="112"/>
      <c r="AC12" s="112"/>
      <c r="AD12" s="112"/>
      <c r="AE12" s="112"/>
      <c r="AF12" s="112"/>
      <c r="AG12" s="112"/>
      <c r="AH12" s="112"/>
      <c r="AI12" s="112"/>
      <c r="AJ12" s="112"/>
      <c r="AK12" s="112"/>
      <c r="AL12" s="112"/>
      <c r="AM12" s="155"/>
    </row>
    <row r="13" ht="30" customHeight="1" spans="1:39">
      <c r="A13" s="89"/>
      <c r="B13" s="112">
        <v>301</v>
      </c>
      <c r="C13" s="129" t="s">
        <v>155</v>
      </c>
      <c r="D13" s="130" t="s">
        <v>156</v>
      </c>
      <c r="E13" s="100">
        <f t="shared" si="0"/>
        <v>4.03</v>
      </c>
      <c r="F13" s="100">
        <f t="shared" si="1"/>
        <v>4.03</v>
      </c>
      <c r="G13" s="100">
        <f t="shared" si="2"/>
        <v>4.03</v>
      </c>
      <c r="H13" s="131">
        <v>4.03</v>
      </c>
      <c r="I13" s="112"/>
      <c r="J13" s="112"/>
      <c r="K13" s="112"/>
      <c r="L13" s="112"/>
      <c r="M13" s="112"/>
      <c r="N13" s="112"/>
      <c r="O13" s="112"/>
      <c r="P13" s="112"/>
      <c r="Q13" s="112"/>
      <c r="R13" s="112"/>
      <c r="S13" s="112"/>
      <c r="T13" s="112"/>
      <c r="U13" s="112"/>
      <c r="V13" s="112"/>
      <c r="W13" s="112"/>
      <c r="X13" s="112"/>
      <c r="Y13" s="112"/>
      <c r="Z13" s="112"/>
      <c r="AA13" s="112"/>
      <c r="AB13" s="112"/>
      <c r="AC13" s="112"/>
      <c r="AD13" s="112"/>
      <c r="AE13" s="112"/>
      <c r="AF13" s="112"/>
      <c r="AG13" s="112"/>
      <c r="AH13" s="112"/>
      <c r="AI13" s="112"/>
      <c r="AJ13" s="112"/>
      <c r="AK13" s="112"/>
      <c r="AL13" s="112"/>
      <c r="AM13" s="155"/>
    </row>
    <row r="14" ht="30" customHeight="1" spans="1:39">
      <c r="A14" s="89"/>
      <c r="B14" s="112">
        <v>301</v>
      </c>
      <c r="C14" s="129" t="s">
        <v>86</v>
      </c>
      <c r="D14" s="130" t="s">
        <v>157</v>
      </c>
      <c r="E14" s="100">
        <f t="shared" si="0"/>
        <v>0.4</v>
      </c>
      <c r="F14" s="100">
        <f t="shared" si="1"/>
        <v>0.4</v>
      </c>
      <c r="G14" s="100">
        <f t="shared" si="2"/>
        <v>0.4</v>
      </c>
      <c r="H14" s="131">
        <v>0.4</v>
      </c>
      <c r="I14" s="112"/>
      <c r="J14" s="112"/>
      <c r="K14" s="112"/>
      <c r="L14" s="112"/>
      <c r="M14" s="112"/>
      <c r="N14" s="112"/>
      <c r="O14" s="112"/>
      <c r="P14" s="112"/>
      <c r="Q14" s="112"/>
      <c r="R14" s="112"/>
      <c r="S14" s="112"/>
      <c r="T14" s="112"/>
      <c r="U14" s="112"/>
      <c r="V14" s="112"/>
      <c r="W14" s="112"/>
      <c r="X14" s="112"/>
      <c r="Y14" s="112"/>
      <c r="Z14" s="112"/>
      <c r="AA14" s="112"/>
      <c r="AB14" s="112"/>
      <c r="AC14" s="112"/>
      <c r="AD14" s="112"/>
      <c r="AE14" s="112"/>
      <c r="AF14" s="112"/>
      <c r="AG14" s="112"/>
      <c r="AH14" s="112"/>
      <c r="AI14" s="112"/>
      <c r="AJ14" s="112"/>
      <c r="AK14" s="112"/>
      <c r="AL14" s="112"/>
      <c r="AM14" s="155"/>
    </row>
    <row r="15" ht="30" customHeight="1" spans="1:39">
      <c r="A15" s="89"/>
      <c r="B15" s="112">
        <v>301</v>
      </c>
      <c r="C15" s="129" t="s">
        <v>158</v>
      </c>
      <c r="D15" s="130" t="s">
        <v>159</v>
      </c>
      <c r="E15" s="100">
        <f t="shared" si="0"/>
        <v>0.73</v>
      </c>
      <c r="F15" s="100">
        <f t="shared" si="1"/>
        <v>0.73</v>
      </c>
      <c r="G15" s="100">
        <f t="shared" si="2"/>
        <v>0.73</v>
      </c>
      <c r="H15" s="131">
        <v>0.73</v>
      </c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2"/>
      <c r="AI15" s="112"/>
      <c r="AJ15" s="112"/>
      <c r="AK15" s="112"/>
      <c r="AL15" s="112"/>
      <c r="AM15" s="155"/>
    </row>
    <row r="16" ht="30" customHeight="1" spans="1:39">
      <c r="A16" s="89"/>
      <c r="B16" s="112">
        <v>301</v>
      </c>
      <c r="C16" s="129" t="s">
        <v>160</v>
      </c>
      <c r="D16" s="130" t="s">
        <v>94</v>
      </c>
      <c r="E16" s="100">
        <f t="shared" si="0"/>
        <v>6.28</v>
      </c>
      <c r="F16" s="100">
        <f t="shared" si="1"/>
        <v>6.28</v>
      </c>
      <c r="G16" s="100">
        <f t="shared" si="2"/>
        <v>6.28</v>
      </c>
      <c r="H16" s="131">
        <v>6.28</v>
      </c>
      <c r="I16" s="112"/>
      <c r="J16" s="112"/>
      <c r="K16" s="112"/>
      <c r="L16" s="112"/>
      <c r="M16" s="112"/>
      <c r="N16" s="112"/>
      <c r="O16" s="112"/>
      <c r="P16" s="112"/>
      <c r="Q16" s="112"/>
      <c r="R16" s="112"/>
      <c r="S16" s="112"/>
      <c r="T16" s="112"/>
      <c r="U16" s="112"/>
      <c r="V16" s="112"/>
      <c r="W16" s="112"/>
      <c r="X16" s="112"/>
      <c r="Y16" s="112"/>
      <c r="Z16" s="112"/>
      <c r="AA16" s="112"/>
      <c r="AB16" s="112"/>
      <c r="AC16" s="112"/>
      <c r="AD16" s="112"/>
      <c r="AE16" s="112"/>
      <c r="AF16" s="112"/>
      <c r="AG16" s="112"/>
      <c r="AH16" s="112"/>
      <c r="AI16" s="112"/>
      <c r="AJ16" s="112"/>
      <c r="AK16" s="112"/>
      <c r="AL16" s="112"/>
      <c r="AM16" s="155"/>
    </row>
    <row r="17" ht="30" customHeight="1" spans="1:39">
      <c r="A17" s="89"/>
      <c r="B17" s="112">
        <v>301</v>
      </c>
      <c r="C17" s="129" t="s">
        <v>161</v>
      </c>
      <c r="D17" s="130" t="s">
        <v>162</v>
      </c>
      <c r="E17" s="100">
        <f t="shared" si="0"/>
        <v>2.6</v>
      </c>
      <c r="F17" s="100">
        <f t="shared" si="1"/>
        <v>2.6</v>
      </c>
      <c r="G17" s="100">
        <f t="shared" si="2"/>
        <v>2.6</v>
      </c>
      <c r="H17" s="131">
        <v>2.6</v>
      </c>
      <c r="I17" s="112"/>
      <c r="J17" s="112"/>
      <c r="K17" s="112"/>
      <c r="L17" s="112"/>
      <c r="M17" s="112"/>
      <c r="N17" s="112"/>
      <c r="O17" s="112"/>
      <c r="P17" s="112"/>
      <c r="Q17" s="112"/>
      <c r="R17" s="112"/>
      <c r="S17" s="112"/>
      <c r="T17" s="112"/>
      <c r="U17" s="112"/>
      <c r="V17" s="112"/>
      <c r="W17" s="112"/>
      <c r="X17" s="112"/>
      <c r="Y17" s="112"/>
      <c r="Z17" s="112"/>
      <c r="AA17" s="112"/>
      <c r="AB17" s="112"/>
      <c r="AC17" s="112"/>
      <c r="AD17" s="112"/>
      <c r="AE17" s="112"/>
      <c r="AF17" s="112"/>
      <c r="AG17" s="112"/>
      <c r="AH17" s="112"/>
      <c r="AI17" s="112"/>
      <c r="AJ17" s="112"/>
      <c r="AK17" s="112"/>
      <c r="AL17" s="112"/>
      <c r="AM17" s="155"/>
    </row>
    <row r="18" ht="30" customHeight="1" spans="1:39">
      <c r="A18" s="89"/>
      <c r="B18" s="112">
        <v>302</v>
      </c>
      <c r="C18" s="129"/>
      <c r="D18" s="130" t="s">
        <v>163</v>
      </c>
      <c r="E18" s="100">
        <f>SUM(E19:E28)</f>
        <v>23.41</v>
      </c>
      <c r="F18" s="100">
        <f>SUM(F19:F28)</f>
        <v>23.41</v>
      </c>
      <c r="G18" s="100">
        <f>SUM(G19:G28)</f>
        <v>23.41</v>
      </c>
      <c r="H18" s="100">
        <f>SUM(H19:H28)</f>
        <v>11.41</v>
      </c>
      <c r="I18" s="100">
        <f>SUM(I19:I28)</f>
        <v>12</v>
      </c>
      <c r="J18" s="112"/>
      <c r="K18" s="112"/>
      <c r="L18" s="112"/>
      <c r="M18" s="112"/>
      <c r="N18" s="112"/>
      <c r="O18" s="112"/>
      <c r="P18" s="112"/>
      <c r="Q18" s="112"/>
      <c r="R18" s="112"/>
      <c r="S18" s="112"/>
      <c r="T18" s="112"/>
      <c r="U18" s="112"/>
      <c r="V18" s="112"/>
      <c r="W18" s="112"/>
      <c r="X18" s="112"/>
      <c r="Y18" s="112"/>
      <c r="Z18" s="112"/>
      <c r="AA18" s="112"/>
      <c r="AB18" s="112"/>
      <c r="AC18" s="112"/>
      <c r="AD18" s="112"/>
      <c r="AE18" s="112"/>
      <c r="AF18" s="112"/>
      <c r="AG18" s="112"/>
      <c r="AH18" s="112"/>
      <c r="AI18" s="112"/>
      <c r="AJ18" s="112"/>
      <c r="AK18" s="112"/>
      <c r="AL18" s="112"/>
      <c r="AM18" s="155"/>
    </row>
    <row r="19" ht="30" customHeight="1" spans="1:39">
      <c r="A19" s="89"/>
      <c r="B19" s="129">
        <v>302</v>
      </c>
      <c r="C19" s="129" t="s">
        <v>85</v>
      </c>
      <c r="D19" s="132" t="s">
        <v>164</v>
      </c>
      <c r="E19" s="100">
        <f t="shared" ref="E19:E28" si="3">F19</f>
        <v>0.77</v>
      </c>
      <c r="F19" s="100">
        <f t="shared" ref="F19:F28" si="4">G19</f>
        <v>0.77</v>
      </c>
      <c r="G19" s="100">
        <f t="shared" ref="G19:G28" si="5">H19+I19</f>
        <v>0.77</v>
      </c>
      <c r="H19" s="131">
        <v>0.77</v>
      </c>
      <c r="I19" s="112"/>
      <c r="J19" s="112"/>
      <c r="K19" s="112"/>
      <c r="L19" s="112"/>
      <c r="M19" s="112"/>
      <c r="N19" s="112"/>
      <c r="O19" s="112"/>
      <c r="P19" s="112"/>
      <c r="Q19" s="112"/>
      <c r="R19" s="112"/>
      <c r="S19" s="112"/>
      <c r="T19" s="112"/>
      <c r="U19" s="112"/>
      <c r="V19" s="112"/>
      <c r="W19" s="112"/>
      <c r="X19" s="112"/>
      <c r="Y19" s="112"/>
      <c r="Z19" s="112"/>
      <c r="AA19" s="112"/>
      <c r="AB19" s="112"/>
      <c r="AC19" s="112"/>
      <c r="AD19" s="112"/>
      <c r="AE19" s="112"/>
      <c r="AF19" s="112"/>
      <c r="AG19" s="112"/>
      <c r="AH19" s="112"/>
      <c r="AI19" s="112"/>
      <c r="AJ19" s="112"/>
      <c r="AK19" s="112"/>
      <c r="AL19" s="112"/>
      <c r="AM19" s="155"/>
    </row>
    <row r="20" ht="30" customHeight="1" spans="1:39">
      <c r="A20" s="89"/>
      <c r="B20" s="129">
        <v>302</v>
      </c>
      <c r="C20" s="129" t="s">
        <v>89</v>
      </c>
      <c r="D20" s="132" t="s">
        <v>165</v>
      </c>
      <c r="E20" s="100">
        <f t="shared" si="3"/>
        <v>0.15</v>
      </c>
      <c r="F20" s="100">
        <f t="shared" si="4"/>
        <v>0.15</v>
      </c>
      <c r="G20" s="100">
        <f t="shared" si="5"/>
        <v>0.15</v>
      </c>
      <c r="H20" s="131">
        <v>0.15</v>
      </c>
      <c r="I20" s="112"/>
      <c r="J20" s="112"/>
      <c r="K20" s="112"/>
      <c r="L20" s="112"/>
      <c r="M20" s="112"/>
      <c r="N20" s="112"/>
      <c r="O20" s="112"/>
      <c r="P20" s="112"/>
      <c r="Q20" s="112"/>
      <c r="R20" s="112"/>
      <c r="S20" s="112"/>
      <c r="T20" s="112"/>
      <c r="U20" s="112"/>
      <c r="V20" s="112"/>
      <c r="W20" s="112"/>
      <c r="X20" s="112"/>
      <c r="Y20" s="112"/>
      <c r="Z20" s="112"/>
      <c r="AA20" s="112"/>
      <c r="AB20" s="112"/>
      <c r="AC20" s="112"/>
      <c r="AD20" s="112"/>
      <c r="AE20" s="112"/>
      <c r="AF20" s="112"/>
      <c r="AG20" s="112"/>
      <c r="AH20" s="112"/>
      <c r="AI20" s="112"/>
      <c r="AJ20" s="112"/>
      <c r="AK20" s="112"/>
      <c r="AL20" s="112"/>
      <c r="AM20" s="155"/>
    </row>
    <row r="21" ht="30" customHeight="1" spans="1:39">
      <c r="A21" s="89"/>
      <c r="B21" s="129">
        <v>302</v>
      </c>
      <c r="C21" s="129" t="s">
        <v>166</v>
      </c>
      <c r="D21" s="132" t="s">
        <v>167</v>
      </c>
      <c r="E21" s="100">
        <f t="shared" si="3"/>
        <v>0.38</v>
      </c>
      <c r="F21" s="100">
        <f t="shared" si="4"/>
        <v>0.38</v>
      </c>
      <c r="G21" s="100">
        <f t="shared" si="5"/>
        <v>0.38</v>
      </c>
      <c r="H21" s="131">
        <v>0.38</v>
      </c>
      <c r="I21" s="112"/>
      <c r="J21" s="112"/>
      <c r="K21" s="112"/>
      <c r="L21" s="112"/>
      <c r="M21" s="112"/>
      <c r="N21" s="112"/>
      <c r="O21" s="112"/>
      <c r="P21" s="112"/>
      <c r="Q21" s="112"/>
      <c r="R21" s="112"/>
      <c r="S21" s="112"/>
      <c r="T21" s="112"/>
      <c r="U21" s="112"/>
      <c r="V21" s="112"/>
      <c r="W21" s="112"/>
      <c r="X21" s="112"/>
      <c r="Y21" s="112"/>
      <c r="Z21" s="112"/>
      <c r="AA21" s="112"/>
      <c r="AB21" s="112"/>
      <c r="AC21" s="112"/>
      <c r="AD21" s="112"/>
      <c r="AE21" s="112"/>
      <c r="AF21" s="112"/>
      <c r="AG21" s="112"/>
      <c r="AH21" s="112"/>
      <c r="AI21" s="112"/>
      <c r="AJ21" s="112"/>
      <c r="AK21" s="112"/>
      <c r="AL21" s="112"/>
      <c r="AM21" s="155"/>
    </row>
    <row r="22" ht="30" customHeight="1" spans="1:39">
      <c r="A22" s="89"/>
      <c r="B22" s="129">
        <v>302</v>
      </c>
      <c r="C22" s="129" t="s">
        <v>151</v>
      </c>
      <c r="D22" s="132" t="s">
        <v>168</v>
      </c>
      <c r="E22" s="100">
        <f t="shared" si="3"/>
        <v>0.95</v>
      </c>
      <c r="F22" s="100">
        <f t="shared" si="4"/>
        <v>0.95</v>
      </c>
      <c r="G22" s="100">
        <f t="shared" si="5"/>
        <v>0.95</v>
      </c>
      <c r="H22" s="131">
        <v>0.95</v>
      </c>
      <c r="I22" s="112"/>
      <c r="J22" s="112"/>
      <c r="K22" s="112"/>
      <c r="L22" s="112"/>
      <c r="M22" s="112"/>
      <c r="N22" s="112"/>
      <c r="O22" s="112"/>
      <c r="P22" s="112"/>
      <c r="Q22" s="112"/>
      <c r="R22" s="112"/>
      <c r="S22" s="112"/>
      <c r="T22" s="112"/>
      <c r="U22" s="112"/>
      <c r="V22" s="112"/>
      <c r="W22" s="112"/>
      <c r="X22" s="112"/>
      <c r="Y22" s="112"/>
      <c r="Z22" s="112"/>
      <c r="AA22" s="112"/>
      <c r="AB22" s="112"/>
      <c r="AC22" s="112"/>
      <c r="AD22" s="112"/>
      <c r="AE22" s="112"/>
      <c r="AF22" s="112"/>
      <c r="AG22" s="112"/>
      <c r="AH22" s="112"/>
      <c r="AI22" s="112"/>
      <c r="AJ22" s="112"/>
      <c r="AK22" s="112"/>
      <c r="AL22" s="112"/>
      <c r="AM22" s="155"/>
    </row>
    <row r="23" ht="30" customHeight="1" spans="1:39">
      <c r="A23" s="89"/>
      <c r="B23" s="129">
        <v>302</v>
      </c>
      <c r="C23" s="129" t="s">
        <v>86</v>
      </c>
      <c r="D23" s="132" t="s">
        <v>169</v>
      </c>
      <c r="E23" s="100">
        <f t="shared" si="3"/>
        <v>3.06</v>
      </c>
      <c r="F23" s="100">
        <f t="shared" si="4"/>
        <v>3.06</v>
      </c>
      <c r="G23" s="100">
        <f t="shared" si="5"/>
        <v>3.06</v>
      </c>
      <c r="H23" s="131">
        <v>3.06</v>
      </c>
      <c r="I23" s="112"/>
      <c r="J23" s="112"/>
      <c r="K23" s="112"/>
      <c r="L23" s="112"/>
      <c r="M23" s="112"/>
      <c r="N23" s="112"/>
      <c r="O23" s="112"/>
      <c r="P23" s="112"/>
      <c r="Q23" s="112"/>
      <c r="R23" s="112"/>
      <c r="S23" s="112"/>
      <c r="T23" s="112"/>
      <c r="U23" s="112"/>
      <c r="V23" s="112"/>
      <c r="W23" s="112"/>
      <c r="X23" s="112"/>
      <c r="Y23" s="112"/>
      <c r="Z23" s="112"/>
      <c r="AA23" s="112"/>
      <c r="AB23" s="112"/>
      <c r="AC23" s="112"/>
      <c r="AD23" s="112"/>
      <c r="AE23" s="112"/>
      <c r="AF23" s="112"/>
      <c r="AG23" s="112"/>
      <c r="AH23" s="112"/>
      <c r="AI23" s="112"/>
      <c r="AJ23" s="112"/>
      <c r="AK23" s="112"/>
      <c r="AL23" s="112"/>
      <c r="AM23" s="155"/>
    </row>
    <row r="24" ht="30" customHeight="1" spans="1:39">
      <c r="A24" s="89"/>
      <c r="B24" s="129">
        <v>302</v>
      </c>
      <c r="C24" s="129" t="s">
        <v>170</v>
      </c>
      <c r="D24" s="132" t="s">
        <v>171</v>
      </c>
      <c r="E24" s="100">
        <f t="shared" si="3"/>
        <v>0.09</v>
      </c>
      <c r="F24" s="100">
        <f t="shared" si="4"/>
        <v>0.09</v>
      </c>
      <c r="G24" s="100">
        <f t="shared" si="5"/>
        <v>0.09</v>
      </c>
      <c r="H24" s="131">
        <v>0.09</v>
      </c>
      <c r="I24" s="112"/>
      <c r="J24" s="112"/>
      <c r="K24" s="112"/>
      <c r="L24" s="112"/>
      <c r="M24" s="112"/>
      <c r="N24" s="112"/>
      <c r="O24" s="112"/>
      <c r="P24" s="112"/>
      <c r="Q24" s="112"/>
      <c r="R24" s="112"/>
      <c r="S24" s="112"/>
      <c r="T24" s="112"/>
      <c r="U24" s="112"/>
      <c r="V24" s="112"/>
      <c r="W24" s="112"/>
      <c r="X24" s="112"/>
      <c r="Y24" s="112"/>
      <c r="Z24" s="112"/>
      <c r="AA24" s="112"/>
      <c r="AB24" s="112"/>
      <c r="AC24" s="112"/>
      <c r="AD24" s="112"/>
      <c r="AE24" s="112"/>
      <c r="AF24" s="112"/>
      <c r="AG24" s="112"/>
      <c r="AH24" s="112"/>
      <c r="AI24" s="112"/>
      <c r="AJ24" s="112"/>
      <c r="AK24" s="112"/>
      <c r="AL24" s="112"/>
      <c r="AM24" s="155"/>
    </row>
    <row r="25" ht="30" customHeight="1" spans="1:39">
      <c r="A25" s="89"/>
      <c r="B25" s="129">
        <v>302</v>
      </c>
      <c r="C25" s="129" t="s">
        <v>172</v>
      </c>
      <c r="D25" s="132" t="s">
        <v>173</v>
      </c>
      <c r="E25" s="100">
        <f t="shared" si="3"/>
        <v>1.05</v>
      </c>
      <c r="F25" s="100">
        <f t="shared" si="4"/>
        <v>1.05</v>
      </c>
      <c r="G25" s="100">
        <f t="shared" si="5"/>
        <v>1.05</v>
      </c>
      <c r="H25" s="131">
        <v>1.05</v>
      </c>
      <c r="I25" s="112"/>
      <c r="J25" s="112"/>
      <c r="K25" s="112"/>
      <c r="L25" s="112"/>
      <c r="M25" s="112"/>
      <c r="N25" s="112"/>
      <c r="O25" s="112"/>
      <c r="P25" s="112"/>
      <c r="Q25" s="112"/>
      <c r="R25" s="112"/>
      <c r="S25" s="112"/>
      <c r="T25" s="112"/>
      <c r="U25" s="112"/>
      <c r="V25" s="112"/>
      <c r="W25" s="112"/>
      <c r="X25" s="112"/>
      <c r="Y25" s="112"/>
      <c r="Z25" s="112"/>
      <c r="AA25" s="112"/>
      <c r="AB25" s="112"/>
      <c r="AC25" s="112"/>
      <c r="AD25" s="112"/>
      <c r="AE25" s="112"/>
      <c r="AF25" s="112"/>
      <c r="AG25" s="112"/>
      <c r="AH25" s="112"/>
      <c r="AI25" s="112"/>
      <c r="AJ25" s="112"/>
      <c r="AK25" s="112"/>
      <c r="AL25" s="112"/>
      <c r="AM25" s="155"/>
    </row>
    <row r="26" ht="27" customHeight="1" spans="2:38">
      <c r="B26" s="129">
        <v>302</v>
      </c>
      <c r="C26" s="129" t="s">
        <v>174</v>
      </c>
      <c r="D26" s="132" t="s">
        <v>175</v>
      </c>
      <c r="E26" s="100">
        <f t="shared" si="3"/>
        <v>1.05</v>
      </c>
      <c r="F26" s="100">
        <f t="shared" si="4"/>
        <v>1.05</v>
      </c>
      <c r="G26" s="100">
        <f t="shared" si="5"/>
        <v>1.05</v>
      </c>
      <c r="H26" s="131">
        <v>1.05</v>
      </c>
      <c r="I26" s="153"/>
      <c r="J26" s="153"/>
      <c r="K26" s="153"/>
      <c r="L26" s="153"/>
      <c r="M26" s="153"/>
      <c r="N26" s="153"/>
      <c r="O26" s="153"/>
      <c r="P26" s="153"/>
      <c r="Q26" s="153"/>
      <c r="R26" s="153"/>
      <c r="S26" s="153"/>
      <c r="T26" s="153"/>
      <c r="U26" s="153"/>
      <c r="V26" s="153"/>
      <c r="W26" s="153"/>
      <c r="X26" s="153"/>
      <c r="Y26" s="153"/>
      <c r="Z26" s="153"/>
      <c r="AA26" s="153"/>
      <c r="AB26" s="153"/>
      <c r="AC26" s="153"/>
      <c r="AD26" s="153"/>
      <c r="AE26" s="153"/>
      <c r="AF26" s="153"/>
      <c r="AG26" s="153"/>
      <c r="AH26" s="153"/>
      <c r="AI26" s="153"/>
      <c r="AJ26" s="153"/>
      <c r="AK26" s="153"/>
      <c r="AL26" s="153"/>
    </row>
    <row r="27" ht="27" customHeight="1" spans="2:38">
      <c r="B27" s="129">
        <v>302</v>
      </c>
      <c r="C27" s="129" t="s">
        <v>176</v>
      </c>
      <c r="D27" s="132" t="s">
        <v>177</v>
      </c>
      <c r="E27" s="100">
        <f t="shared" si="3"/>
        <v>1.62</v>
      </c>
      <c r="F27" s="100">
        <f t="shared" si="4"/>
        <v>1.62</v>
      </c>
      <c r="G27" s="100">
        <f t="shared" si="5"/>
        <v>1.62</v>
      </c>
      <c r="H27" s="131">
        <v>1.62</v>
      </c>
      <c r="I27" s="153"/>
      <c r="J27" s="153"/>
      <c r="K27" s="153"/>
      <c r="L27" s="153"/>
      <c r="M27" s="153"/>
      <c r="N27" s="153"/>
      <c r="O27" s="153"/>
      <c r="P27" s="153"/>
      <c r="Q27" s="153"/>
      <c r="R27" s="153"/>
      <c r="S27" s="153"/>
      <c r="T27" s="153"/>
      <c r="U27" s="153"/>
      <c r="V27" s="153"/>
      <c r="W27" s="153"/>
      <c r="X27" s="153"/>
      <c r="Y27" s="153"/>
      <c r="Z27" s="153"/>
      <c r="AA27" s="153"/>
      <c r="AB27" s="153"/>
      <c r="AC27" s="153"/>
      <c r="AD27" s="153"/>
      <c r="AE27" s="153"/>
      <c r="AF27" s="153"/>
      <c r="AG27" s="153"/>
      <c r="AH27" s="153"/>
      <c r="AI27" s="153"/>
      <c r="AJ27" s="153"/>
      <c r="AK27" s="153"/>
      <c r="AL27" s="153"/>
    </row>
    <row r="28" ht="27" customHeight="1" spans="2:38">
      <c r="B28" s="129">
        <v>302</v>
      </c>
      <c r="C28" s="129" t="s">
        <v>161</v>
      </c>
      <c r="D28" s="132" t="s">
        <v>178</v>
      </c>
      <c r="E28" s="100">
        <f t="shared" si="3"/>
        <v>14.29</v>
      </c>
      <c r="F28" s="100">
        <f t="shared" si="4"/>
        <v>14.29</v>
      </c>
      <c r="G28" s="100">
        <f t="shared" si="5"/>
        <v>14.29</v>
      </c>
      <c r="H28" s="131">
        <v>2.29</v>
      </c>
      <c r="I28" s="153">
        <v>12</v>
      </c>
      <c r="J28" s="153"/>
      <c r="K28" s="153"/>
      <c r="L28" s="153"/>
      <c r="M28" s="153"/>
      <c r="N28" s="153"/>
      <c r="O28" s="153"/>
      <c r="P28" s="153"/>
      <c r="Q28" s="153"/>
      <c r="R28" s="153"/>
      <c r="S28" s="153"/>
      <c r="T28" s="153"/>
      <c r="U28" s="153"/>
      <c r="V28" s="153"/>
      <c r="W28" s="153"/>
      <c r="X28" s="153"/>
      <c r="Y28" s="153"/>
      <c r="Z28" s="153"/>
      <c r="AA28" s="153"/>
      <c r="AB28" s="153"/>
      <c r="AC28" s="153"/>
      <c r="AD28" s="153"/>
      <c r="AE28" s="153"/>
      <c r="AF28" s="153"/>
      <c r="AG28" s="153"/>
      <c r="AH28" s="153"/>
      <c r="AI28" s="153"/>
      <c r="AJ28" s="153"/>
      <c r="AK28" s="153"/>
      <c r="AL28" s="153"/>
    </row>
    <row r="29" ht="27" customHeight="1" spans="2:38">
      <c r="B29" s="129" t="s">
        <v>179</v>
      </c>
      <c r="C29" s="129"/>
      <c r="D29" s="132" t="s">
        <v>180</v>
      </c>
      <c r="E29" s="100">
        <f>SUM(E30:E31)</f>
        <v>9.78</v>
      </c>
      <c r="F29" s="100">
        <f>SUM(F30:F31)</f>
        <v>9.78</v>
      </c>
      <c r="G29" s="100">
        <f>SUM(G30:G31)</f>
        <v>9.78</v>
      </c>
      <c r="H29" s="100">
        <f>SUM(H30:H31)</f>
        <v>9.78</v>
      </c>
      <c r="I29" s="100">
        <f>SUM(I30:I31)</f>
        <v>0</v>
      </c>
      <c r="J29" s="153"/>
      <c r="K29" s="153"/>
      <c r="L29" s="153"/>
      <c r="M29" s="153"/>
      <c r="N29" s="153"/>
      <c r="O29" s="153"/>
      <c r="P29" s="153"/>
      <c r="Q29" s="153"/>
      <c r="R29" s="153"/>
      <c r="S29" s="153"/>
      <c r="T29" s="153"/>
      <c r="U29" s="153"/>
      <c r="V29" s="153"/>
      <c r="W29" s="153"/>
      <c r="X29" s="153"/>
      <c r="Y29" s="153"/>
      <c r="Z29" s="153"/>
      <c r="AA29" s="153"/>
      <c r="AB29" s="153"/>
      <c r="AC29" s="153"/>
      <c r="AD29" s="153"/>
      <c r="AE29" s="153"/>
      <c r="AF29" s="153"/>
      <c r="AG29" s="153"/>
      <c r="AH29" s="153"/>
      <c r="AI29" s="153"/>
      <c r="AJ29" s="153"/>
      <c r="AK29" s="153"/>
      <c r="AL29" s="153"/>
    </row>
    <row r="30" ht="27" customHeight="1" spans="2:38">
      <c r="B30" s="129">
        <v>303</v>
      </c>
      <c r="C30" s="129" t="s">
        <v>90</v>
      </c>
      <c r="D30" s="132" t="s">
        <v>181</v>
      </c>
      <c r="E30" s="100">
        <f>F30</f>
        <v>9.38</v>
      </c>
      <c r="F30" s="100">
        <f>G30</f>
        <v>9.38</v>
      </c>
      <c r="G30" s="100">
        <f>H30+I30</f>
        <v>9.38</v>
      </c>
      <c r="H30" s="131">
        <v>9.38</v>
      </c>
      <c r="I30" s="153"/>
      <c r="J30" s="153"/>
      <c r="K30" s="153"/>
      <c r="L30" s="153"/>
      <c r="M30" s="153"/>
      <c r="N30" s="153"/>
      <c r="O30" s="153"/>
      <c r="P30" s="153"/>
      <c r="Q30" s="153"/>
      <c r="R30" s="153"/>
      <c r="S30" s="153"/>
      <c r="T30" s="153"/>
      <c r="U30" s="153"/>
      <c r="V30" s="153"/>
      <c r="W30" s="153"/>
      <c r="X30" s="153"/>
      <c r="Y30" s="153"/>
      <c r="Z30" s="153"/>
      <c r="AA30" s="153"/>
      <c r="AB30" s="153"/>
      <c r="AC30" s="153"/>
      <c r="AD30" s="153"/>
      <c r="AE30" s="153"/>
      <c r="AF30" s="153"/>
      <c r="AG30" s="153"/>
      <c r="AH30" s="153"/>
      <c r="AI30" s="153"/>
      <c r="AJ30" s="153"/>
      <c r="AK30" s="153"/>
      <c r="AL30" s="153"/>
    </row>
    <row r="31" ht="27" customHeight="1" spans="2:38">
      <c r="B31" s="129">
        <v>303</v>
      </c>
      <c r="C31" s="129" t="s">
        <v>151</v>
      </c>
      <c r="D31" s="132" t="s">
        <v>182</v>
      </c>
      <c r="E31" s="100">
        <f>F31</f>
        <v>0.4</v>
      </c>
      <c r="F31" s="100">
        <f>G31</f>
        <v>0.4</v>
      </c>
      <c r="G31" s="100">
        <f>H31+I31</f>
        <v>0.4</v>
      </c>
      <c r="H31" s="131">
        <v>0.4</v>
      </c>
      <c r="I31" s="153"/>
      <c r="J31" s="153"/>
      <c r="K31" s="153"/>
      <c r="L31" s="153"/>
      <c r="M31" s="153"/>
      <c r="N31" s="153"/>
      <c r="O31" s="153"/>
      <c r="P31" s="153"/>
      <c r="Q31" s="153"/>
      <c r="R31" s="153"/>
      <c r="S31" s="153"/>
      <c r="T31" s="153"/>
      <c r="U31" s="153"/>
      <c r="V31" s="153"/>
      <c r="W31" s="153"/>
      <c r="X31" s="153"/>
      <c r="Y31" s="153"/>
      <c r="Z31" s="153"/>
      <c r="AA31" s="153"/>
      <c r="AB31" s="153"/>
      <c r="AC31" s="153"/>
      <c r="AD31" s="153"/>
      <c r="AE31" s="153"/>
      <c r="AF31" s="153"/>
      <c r="AG31" s="153"/>
      <c r="AH31" s="153"/>
      <c r="AI31" s="153"/>
      <c r="AJ31" s="153"/>
      <c r="AK31" s="153"/>
      <c r="AL31" s="153"/>
    </row>
    <row r="32" ht="27" customHeight="1"/>
    <row r="33" ht="27" customHeight="1"/>
    <row r="34" ht="27" customHeight="1"/>
    <row r="35" ht="27" customHeight="1"/>
    <row r="36" ht="27" customHeight="1"/>
    <row r="37" ht="27" customHeight="1"/>
    <row r="38" ht="27" customHeight="1"/>
    <row r="39" ht="27" customHeight="1"/>
    <row r="40" ht="27" customHeight="1"/>
    <row r="41" ht="27" customHeight="1"/>
  </sheetData>
  <mergeCells count="22">
    <mergeCell ref="B2:AL2"/>
    <mergeCell ref="AJ3:AL3"/>
    <mergeCell ref="B4:D4"/>
    <mergeCell ref="F4:O4"/>
    <mergeCell ref="P4:Y4"/>
    <mergeCell ref="Z4:AL4"/>
    <mergeCell ref="B5:C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D5:D6"/>
    <mergeCell ref="E4:E6"/>
    <mergeCell ref="F5:F6"/>
    <mergeCell ref="P5:P6"/>
    <mergeCell ref="Z5:Z6"/>
  </mergeCells>
  <printOptions horizontalCentered="1"/>
  <pageMargins left="0.590277777777778" right="0.590277777777778" top="0.904861111111111" bottom="0.747916666666667" header="0" footer="0"/>
  <pageSetup paperSize="9" scale="55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6"/>
  <sheetViews>
    <sheetView workbookViewId="0">
      <pane ySplit="6" topLeftCell="A7" activePane="bottomLeft" state="frozen"/>
      <selection/>
      <selection pane="bottomLeft" activeCell="F8" sqref="F8:G11"/>
    </sheetView>
  </sheetViews>
  <sheetFormatPr defaultColWidth="10" defaultRowHeight="14"/>
  <cols>
    <col min="1" max="1" width="1.5" style="87" customWidth="1"/>
    <col min="2" max="4" width="6.62727272727273" style="87" customWidth="1"/>
    <col min="5" max="5" width="45.1272727272727" style="87" customWidth="1"/>
    <col min="6" max="8" width="20.6272727272727" style="87" customWidth="1"/>
    <col min="9" max="9" width="1.5" style="87" customWidth="1"/>
    <col min="10" max="11" width="9.75454545454545" style="87" customWidth="1"/>
    <col min="12" max="16384" width="10" style="87"/>
  </cols>
  <sheetData>
    <row r="1" ht="24.95" customHeight="1" spans="1:9">
      <c r="A1" s="88"/>
      <c r="B1" s="43" t="s">
        <v>183</v>
      </c>
      <c r="C1" s="91"/>
      <c r="D1" s="91"/>
      <c r="E1" s="91"/>
      <c r="F1" s="91" t="s">
        <v>184</v>
      </c>
      <c r="G1" s="91"/>
      <c r="H1" s="91"/>
      <c r="I1" s="96"/>
    </row>
    <row r="2" ht="22.9" customHeight="1" spans="1:8">
      <c r="A2" s="88"/>
      <c r="B2" s="92" t="s">
        <v>185</v>
      </c>
      <c r="C2" s="92"/>
      <c r="D2" s="92"/>
      <c r="E2" s="92"/>
      <c r="F2" s="92"/>
      <c r="G2" s="92"/>
      <c r="H2" s="92"/>
    </row>
    <row r="3" ht="19.5" customHeight="1" spans="1:9">
      <c r="A3" s="93"/>
      <c r="B3" s="94" t="s">
        <v>5</v>
      </c>
      <c r="C3" s="94"/>
      <c r="D3" s="94"/>
      <c r="E3" s="94"/>
      <c r="F3" s="93"/>
      <c r="H3" s="114" t="s">
        <v>6</v>
      </c>
      <c r="I3" s="104"/>
    </row>
    <row r="4" ht="24.4" customHeight="1" spans="1:9">
      <c r="A4" s="99"/>
      <c r="B4" s="97" t="s">
        <v>9</v>
      </c>
      <c r="C4" s="97"/>
      <c r="D4" s="97"/>
      <c r="E4" s="97"/>
      <c r="F4" s="97" t="s">
        <v>60</v>
      </c>
      <c r="G4" s="112" t="s">
        <v>186</v>
      </c>
      <c r="H4" s="112" t="s">
        <v>141</v>
      </c>
      <c r="I4" s="106"/>
    </row>
    <row r="5" ht="24.4" customHeight="1" spans="1:9">
      <c r="A5" s="99"/>
      <c r="B5" s="97" t="s">
        <v>78</v>
      </c>
      <c r="C5" s="97"/>
      <c r="D5" s="97"/>
      <c r="E5" s="97" t="s">
        <v>79</v>
      </c>
      <c r="F5" s="97"/>
      <c r="G5" s="112"/>
      <c r="H5" s="112"/>
      <c r="I5" s="106"/>
    </row>
    <row r="6" ht="24.4" customHeight="1" spans="1:9">
      <c r="A6" s="98"/>
      <c r="B6" s="97" t="s">
        <v>80</v>
      </c>
      <c r="C6" s="97" t="s">
        <v>81</v>
      </c>
      <c r="D6" s="97" t="s">
        <v>82</v>
      </c>
      <c r="E6" s="97"/>
      <c r="F6" s="97"/>
      <c r="G6" s="112"/>
      <c r="H6" s="112"/>
      <c r="I6" s="106"/>
    </row>
    <row r="7" ht="27" customHeight="1" spans="1:9">
      <c r="A7" s="99"/>
      <c r="B7" s="97"/>
      <c r="C7" s="97"/>
      <c r="D7" s="97"/>
      <c r="E7" s="97" t="s">
        <v>147</v>
      </c>
      <c r="F7" s="134">
        <v>106.13</v>
      </c>
      <c r="G7" s="134">
        <v>106.13</v>
      </c>
      <c r="H7" s="118"/>
      <c r="I7" s="107"/>
    </row>
    <row r="8" ht="27" customHeight="1" spans="1:9">
      <c r="A8" s="99"/>
      <c r="B8" s="115" t="s">
        <v>84</v>
      </c>
      <c r="C8" s="115" t="s">
        <v>85</v>
      </c>
      <c r="D8" s="115" t="s">
        <v>86</v>
      </c>
      <c r="E8" s="135" t="s">
        <v>87</v>
      </c>
      <c r="F8" s="136">
        <v>81.6</v>
      </c>
      <c r="G8" s="136">
        <v>81.6</v>
      </c>
      <c r="H8" s="118"/>
      <c r="I8" s="107"/>
    </row>
    <row r="9" ht="27" customHeight="1" spans="1:9">
      <c r="A9" s="99"/>
      <c r="B9" s="115" t="s">
        <v>88</v>
      </c>
      <c r="C9" s="115" t="s">
        <v>89</v>
      </c>
      <c r="D9" s="115" t="s">
        <v>90</v>
      </c>
      <c r="E9" s="137" t="s">
        <v>91</v>
      </c>
      <c r="F9" s="136">
        <v>11.71</v>
      </c>
      <c r="G9" s="136">
        <v>11.71</v>
      </c>
      <c r="H9" s="118"/>
      <c r="I9" s="107"/>
    </row>
    <row r="10" ht="27" customHeight="1" spans="1:9">
      <c r="A10" s="99"/>
      <c r="B10" s="115" t="s">
        <v>88</v>
      </c>
      <c r="C10" s="115" t="s">
        <v>89</v>
      </c>
      <c r="D10" s="115" t="s">
        <v>89</v>
      </c>
      <c r="E10" s="137" t="s">
        <v>92</v>
      </c>
      <c r="F10" s="136">
        <v>6.54</v>
      </c>
      <c r="G10" s="136">
        <v>6.54</v>
      </c>
      <c r="H10" s="118"/>
      <c r="I10" s="107"/>
    </row>
    <row r="11" ht="27" customHeight="1" spans="1:9">
      <c r="A11" s="99"/>
      <c r="B11" s="115" t="s">
        <v>93</v>
      </c>
      <c r="C11" s="115" t="s">
        <v>90</v>
      </c>
      <c r="D11" s="115" t="s">
        <v>85</v>
      </c>
      <c r="E11" s="137" t="s">
        <v>94</v>
      </c>
      <c r="F11" s="136">
        <v>6.28</v>
      </c>
      <c r="G11" s="136">
        <v>6.28</v>
      </c>
      <c r="H11" s="118"/>
      <c r="I11" s="107"/>
    </row>
    <row r="12" ht="27" customHeight="1" spans="1:9">
      <c r="A12" s="99"/>
      <c r="B12" s="138"/>
      <c r="C12" s="138"/>
      <c r="D12" s="139"/>
      <c r="E12" s="140"/>
      <c r="F12" s="136"/>
      <c r="G12" s="136"/>
      <c r="H12" s="100"/>
      <c r="I12" s="107"/>
    </row>
    <row r="13" ht="27" customHeight="1" spans="1:9">
      <c r="A13" s="99"/>
      <c r="B13" s="97"/>
      <c r="C13" s="97"/>
      <c r="D13" s="97"/>
      <c r="E13" s="97"/>
      <c r="F13" s="100"/>
      <c r="G13" s="100"/>
      <c r="H13" s="100"/>
      <c r="I13" s="107"/>
    </row>
    <row r="14" ht="27" customHeight="1" spans="1:9">
      <c r="A14" s="99"/>
      <c r="B14" s="97"/>
      <c r="C14" s="97"/>
      <c r="D14" s="97"/>
      <c r="E14" s="97"/>
      <c r="F14" s="100"/>
      <c r="G14" s="100"/>
      <c r="H14" s="100"/>
      <c r="I14" s="107"/>
    </row>
    <row r="15" ht="27" customHeight="1" spans="1:9">
      <c r="A15" s="99"/>
      <c r="B15" s="97"/>
      <c r="C15" s="97"/>
      <c r="D15" s="97"/>
      <c r="E15" s="97"/>
      <c r="F15" s="100"/>
      <c r="G15" s="100"/>
      <c r="H15" s="100"/>
      <c r="I15" s="107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</sheetData>
  <mergeCells count="9">
    <mergeCell ref="F1:H1"/>
    <mergeCell ref="B2:H2"/>
    <mergeCell ref="B3:E3"/>
    <mergeCell ref="B4:E4"/>
    <mergeCell ref="B5:D5"/>
    <mergeCell ref="E5:E6"/>
    <mergeCell ref="F4:F6"/>
    <mergeCell ref="G4:G6"/>
    <mergeCell ref="H4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8"/>
  <sheetViews>
    <sheetView workbookViewId="0">
      <pane ySplit="6" topLeftCell="A7" activePane="bottomLeft" state="frozen"/>
      <selection/>
      <selection pane="bottomLeft" activeCell="E27" sqref="E27:E28"/>
    </sheetView>
  </sheetViews>
  <sheetFormatPr defaultColWidth="10" defaultRowHeight="14" outlineLevelCol="7"/>
  <cols>
    <col min="1" max="1" width="1.5" customWidth="1"/>
    <col min="2" max="3" width="9.25454545454545" customWidth="1"/>
    <col min="4" max="4" width="44.5" customWidth="1"/>
    <col min="5" max="7" width="21.6272727272727" customWidth="1"/>
    <col min="8" max="8" width="1.5" customWidth="1"/>
    <col min="9" max="9" width="9.75454545454545" customWidth="1"/>
  </cols>
  <sheetData>
    <row r="1" ht="24.95" customHeight="1" spans="1:8">
      <c r="A1" s="119"/>
      <c r="B1" s="43" t="s">
        <v>187</v>
      </c>
      <c r="C1" s="43"/>
      <c r="D1" s="120"/>
      <c r="E1" s="121"/>
      <c r="F1" s="121"/>
      <c r="G1" s="122" t="s">
        <v>188</v>
      </c>
      <c r="H1" s="123"/>
    </row>
    <row r="2" ht="22.9" customHeight="1" spans="1:8">
      <c r="A2" s="121"/>
      <c r="B2" s="124" t="s">
        <v>189</v>
      </c>
      <c r="C2" s="124"/>
      <c r="D2" s="124"/>
      <c r="E2" s="124"/>
      <c r="F2" s="124"/>
      <c r="G2" s="124"/>
      <c r="H2" s="123"/>
    </row>
    <row r="3" ht="19.5" customHeight="1" spans="1:8">
      <c r="A3" s="125"/>
      <c r="B3" s="126" t="s">
        <v>5</v>
      </c>
      <c r="C3" s="126"/>
      <c r="D3" s="126"/>
      <c r="F3" s="125"/>
      <c r="G3" s="127" t="s">
        <v>6</v>
      </c>
      <c r="H3" s="123"/>
    </row>
    <row r="4" ht="24.4" customHeight="1" spans="1:8">
      <c r="A4" s="128"/>
      <c r="B4" s="97" t="s">
        <v>9</v>
      </c>
      <c r="C4" s="97"/>
      <c r="D4" s="97"/>
      <c r="E4" s="97" t="s">
        <v>74</v>
      </c>
      <c r="F4" s="97"/>
      <c r="G4" s="97"/>
      <c r="H4" s="123"/>
    </row>
    <row r="5" ht="24.4" customHeight="1" spans="1:8">
      <c r="A5" s="128"/>
      <c r="B5" s="97" t="s">
        <v>78</v>
      </c>
      <c r="C5" s="97"/>
      <c r="D5" s="97" t="s">
        <v>79</v>
      </c>
      <c r="E5" s="97" t="s">
        <v>60</v>
      </c>
      <c r="F5" s="97" t="s">
        <v>190</v>
      </c>
      <c r="G5" s="97" t="s">
        <v>191</v>
      </c>
      <c r="H5" s="123"/>
    </row>
    <row r="6" ht="24.4" customHeight="1" spans="1:8">
      <c r="A6" s="128"/>
      <c r="B6" s="97" t="s">
        <v>80</v>
      </c>
      <c r="C6" s="97" t="s">
        <v>81</v>
      </c>
      <c r="D6" s="97"/>
      <c r="E6" s="97"/>
      <c r="F6" s="97"/>
      <c r="G6" s="97"/>
      <c r="H6" s="123"/>
    </row>
    <row r="7" ht="27" customHeight="1" spans="1:8">
      <c r="A7" s="128"/>
      <c r="B7" s="112"/>
      <c r="C7" s="112"/>
      <c r="D7" s="97" t="s">
        <v>147</v>
      </c>
      <c r="E7" s="100">
        <f>SUM(E8:E28)</f>
        <v>94.13</v>
      </c>
      <c r="F7" s="100">
        <f>SUM(F8:F28)</f>
        <v>82.72</v>
      </c>
      <c r="G7" s="100">
        <f>SUM(G8:G28)</f>
        <v>11.41</v>
      </c>
      <c r="H7" s="123"/>
    </row>
    <row r="8" ht="24.4" customHeight="1" spans="1:8">
      <c r="A8" s="128"/>
      <c r="B8" s="112">
        <v>301</v>
      </c>
      <c r="C8" s="129" t="s">
        <v>85</v>
      </c>
      <c r="D8" s="130" t="s">
        <v>149</v>
      </c>
      <c r="E8" s="100">
        <v>20.07</v>
      </c>
      <c r="F8" s="100">
        <v>20.07</v>
      </c>
      <c r="G8" s="97"/>
      <c r="H8" s="123"/>
    </row>
    <row r="9" ht="24.4" customHeight="1" spans="1:8">
      <c r="A9" s="128"/>
      <c r="B9" s="112">
        <v>301</v>
      </c>
      <c r="C9" s="129" t="s">
        <v>90</v>
      </c>
      <c r="D9" s="130" t="s">
        <v>150</v>
      </c>
      <c r="E9" s="100">
        <v>2.59</v>
      </c>
      <c r="F9" s="100">
        <v>2.59</v>
      </c>
      <c r="G9" s="97"/>
      <c r="H9" s="123"/>
    </row>
    <row r="10" ht="24.4" customHeight="1" spans="1:8">
      <c r="A10" s="128"/>
      <c r="B10" s="112">
        <v>301</v>
      </c>
      <c r="C10" s="129" t="s">
        <v>151</v>
      </c>
      <c r="D10" s="130" t="s">
        <v>152</v>
      </c>
      <c r="E10" s="100">
        <v>29.7</v>
      </c>
      <c r="F10" s="100">
        <v>29.7</v>
      </c>
      <c r="G10" s="97"/>
      <c r="H10" s="123"/>
    </row>
    <row r="11" ht="24.4" customHeight="1" spans="1:8">
      <c r="A11" s="128"/>
      <c r="B11" s="112">
        <v>301</v>
      </c>
      <c r="C11" s="129" t="s">
        <v>153</v>
      </c>
      <c r="D11" s="130" t="s">
        <v>154</v>
      </c>
      <c r="E11" s="100">
        <v>6.54</v>
      </c>
      <c r="F11" s="100">
        <v>6.54</v>
      </c>
      <c r="G11" s="97"/>
      <c r="H11" s="123"/>
    </row>
    <row r="12" ht="24.4" customHeight="1" spans="1:8">
      <c r="A12" s="128"/>
      <c r="B12" s="112">
        <v>301</v>
      </c>
      <c r="C12" s="129" t="s">
        <v>155</v>
      </c>
      <c r="D12" s="130" t="s">
        <v>156</v>
      </c>
      <c r="E12" s="100">
        <v>4.03</v>
      </c>
      <c r="F12" s="100">
        <v>4.03</v>
      </c>
      <c r="G12" s="97"/>
      <c r="H12" s="123"/>
    </row>
    <row r="13" ht="24.4" customHeight="1" spans="1:8">
      <c r="A13" s="128"/>
      <c r="B13" s="112">
        <v>301</v>
      </c>
      <c r="C13" s="129" t="s">
        <v>86</v>
      </c>
      <c r="D13" s="130" t="s">
        <v>157</v>
      </c>
      <c r="E13" s="100">
        <v>0.4</v>
      </c>
      <c r="F13" s="100">
        <v>0.4</v>
      </c>
      <c r="G13" s="97"/>
      <c r="H13" s="123"/>
    </row>
    <row r="14" ht="24.4" customHeight="1" spans="1:8">
      <c r="A14" s="128"/>
      <c r="B14" s="112">
        <v>301</v>
      </c>
      <c r="C14" s="129" t="s">
        <v>158</v>
      </c>
      <c r="D14" s="130" t="s">
        <v>159</v>
      </c>
      <c r="E14" s="100">
        <v>0.73</v>
      </c>
      <c r="F14" s="100">
        <v>0.73</v>
      </c>
      <c r="G14" s="97"/>
      <c r="H14" s="123"/>
    </row>
    <row r="15" ht="24.4" customHeight="1" spans="1:8">
      <c r="A15" s="128"/>
      <c r="B15" s="112">
        <v>301</v>
      </c>
      <c r="C15" s="129" t="s">
        <v>160</v>
      </c>
      <c r="D15" s="130" t="s">
        <v>94</v>
      </c>
      <c r="E15" s="100">
        <v>6.28</v>
      </c>
      <c r="F15" s="100">
        <v>6.28</v>
      </c>
      <c r="G15" s="97"/>
      <c r="H15" s="123"/>
    </row>
    <row r="16" ht="27" customHeight="1" spans="2:7">
      <c r="B16" s="112">
        <v>301</v>
      </c>
      <c r="C16" s="129" t="s">
        <v>161</v>
      </c>
      <c r="D16" s="130" t="s">
        <v>162</v>
      </c>
      <c r="E16" s="100">
        <v>2.6</v>
      </c>
      <c r="F16" s="100">
        <v>2.6</v>
      </c>
      <c r="G16" s="131"/>
    </row>
    <row r="17" ht="27" customHeight="1" spans="2:7">
      <c r="B17" s="129">
        <v>302</v>
      </c>
      <c r="C17" s="129" t="s">
        <v>85</v>
      </c>
      <c r="D17" s="132" t="s">
        <v>164</v>
      </c>
      <c r="E17" s="100">
        <v>0.77</v>
      </c>
      <c r="F17" s="133"/>
      <c r="G17" s="100">
        <v>0.77</v>
      </c>
    </row>
    <row r="18" ht="27" customHeight="1" spans="2:7">
      <c r="B18" s="129">
        <v>302</v>
      </c>
      <c r="C18" s="129" t="s">
        <v>89</v>
      </c>
      <c r="D18" s="132" t="s">
        <v>165</v>
      </c>
      <c r="E18" s="100">
        <v>0.15</v>
      </c>
      <c r="F18" s="133"/>
      <c r="G18" s="100">
        <v>0.15</v>
      </c>
    </row>
    <row r="19" ht="27" customHeight="1" spans="2:7">
      <c r="B19" s="129">
        <v>302</v>
      </c>
      <c r="C19" s="129" t="s">
        <v>166</v>
      </c>
      <c r="D19" s="132" t="s">
        <v>167</v>
      </c>
      <c r="E19" s="100">
        <v>0.38</v>
      </c>
      <c r="F19" s="133"/>
      <c r="G19" s="100">
        <v>0.38</v>
      </c>
    </row>
    <row r="20" ht="27" customHeight="1" spans="2:7">
      <c r="B20" s="129">
        <v>302</v>
      </c>
      <c r="C20" s="129" t="s">
        <v>151</v>
      </c>
      <c r="D20" s="132" t="s">
        <v>168</v>
      </c>
      <c r="E20" s="100">
        <v>0.95</v>
      </c>
      <c r="F20" s="133"/>
      <c r="G20" s="100">
        <v>0.95</v>
      </c>
    </row>
    <row r="21" ht="27" customHeight="1" spans="2:7">
      <c r="B21" s="129">
        <v>302</v>
      </c>
      <c r="C21" s="129" t="s">
        <v>86</v>
      </c>
      <c r="D21" s="132" t="s">
        <v>169</v>
      </c>
      <c r="E21" s="100">
        <v>3.06</v>
      </c>
      <c r="F21" s="133"/>
      <c r="G21" s="100">
        <v>3.06</v>
      </c>
    </row>
    <row r="22" ht="27" customHeight="1" spans="2:7">
      <c r="B22" s="129">
        <v>302</v>
      </c>
      <c r="C22" s="129" t="s">
        <v>170</v>
      </c>
      <c r="D22" s="132" t="s">
        <v>171</v>
      </c>
      <c r="E22" s="100">
        <v>0.09</v>
      </c>
      <c r="F22" s="133"/>
      <c r="G22" s="100">
        <v>0.09</v>
      </c>
    </row>
    <row r="23" ht="27" customHeight="1" spans="2:7">
      <c r="B23" s="129">
        <v>302</v>
      </c>
      <c r="C23" s="129" t="s">
        <v>172</v>
      </c>
      <c r="D23" s="132" t="s">
        <v>173</v>
      </c>
      <c r="E23" s="100">
        <v>1.05</v>
      </c>
      <c r="F23" s="133"/>
      <c r="G23" s="100">
        <v>1.05</v>
      </c>
    </row>
    <row r="24" ht="27" customHeight="1" spans="2:7">
      <c r="B24" s="129">
        <v>302</v>
      </c>
      <c r="C24" s="129" t="s">
        <v>174</v>
      </c>
      <c r="D24" s="132" t="s">
        <v>175</v>
      </c>
      <c r="E24" s="100">
        <v>1.05</v>
      </c>
      <c r="F24" s="133"/>
      <c r="G24" s="100">
        <v>1.05</v>
      </c>
    </row>
    <row r="25" ht="27" customHeight="1" spans="2:7">
      <c r="B25" s="129">
        <v>302</v>
      </c>
      <c r="C25" s="129" t="s">
        <v>176</v>
      </c>
      <c r="D25" s="132" t="s">
        <v>177</v>
      </c>
      <c r="E25" s="100">
        <v>1.62</v>
      </c>
      <c r="F25" s="131"/>
      <c r="G25" s="100">
        <v>1.62</v>
      </c>
    </row>
    <row r="26" ht="27" customHeight="1" spans="2:7">
      <c r="B26" s="129">
        <v>302</v>
      </c>
      <c r="C26" s="129" t="s">
        <v>161</v>
      </c>
      <c r="D26" s="132" t="s">
        <v>178</v>
      </c>
      <c r="E26" s="100">
        <v>2.29</v>
      </c>
      <c r="F26" s="131"/>
      <c r="G26" s="100">
        <v>2.29</v>
      </c>
    </row>
    <row r="27" ht="27" customHeight="1" spans="2:7">
      <c r="B27" s="129">
        <v>303</v>
      </c>
      <c r="C27" s="129" t="s">
        <v>90</v>
      </c>
      <c r="D27" s="132" t="s">
        <v>181</v>
      </c>
      <c r="E27" s="100">
        <v>9.38</v>
      </c>
      <c r="F27" s="100">
        <v>9.38</v>
      </c>
      <c r="G27" s="100"/>
    </row>
    <row r="28" ht="27" customHeight="1" spans="2:7">
      <c r="B28" s="129">
        <v>303</v>
      </c>
      <c r="C28" s="129" t="s">
        <v>151</v>
      </c>
      <c r="D28" s="132" t="s">
        <v>182</v>
      </c>
      <c r="E28" s="100">
        <v>0.4</v>
      </c>
      <c r="F28" s="100">
        <v>0.4</v>
      </c>
      <c r="G28" s="100"/>
    </row>
  </sheetData>
  <mergeCells count="9">
    <mergeCell ref="B2:G2"/>
    <mergeCell ref="B3:D3"/>
    <mergeCell ref="B4:D4"/>
    <mergeCell ref="E4:G4"/>
    <mergeCell ref="B5:C5"/>
    <mergeCell ref="D5:D6"/>
    <mergeCell ref="E5:E6"/>
    <mergeCell ref="F5:F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workbookViewId="0">
      <pane ySplit="5" topLeftCell="A6" activePane="bottomLeft" state="frozen"/>
      <selection/>
      <selection pane="bottomLeft" activeCell="F11" sqref="F11"/>
    </sheetView>
  </sheetViews>
  <sheetFormatPr defaultColWidth="10" defaultRowHeight="14" outlineLevelCol="7"/>
  <cols>
    <col min="1" max="1" width="1.5" style="87" customWidth="1"/>
    <col min="2" max="4" width="6.62727272727273" style="87" customWidth="1"/>
    <col min="5" max="5" width="25.2545454545455" style="87" customWidth="1"/>
    <col min="6" max="6" width="58.3727272727273" style="87" customWidth="1"/>
    <col min="7" max="7" width="25.3727272727273" style="87" customWidth="1"/>
    <col min="8" max="8" width="1.5" style="87" customWidth="1"/>
    <col min="9" max="11" width="9.75454545454545" style="87" customWidth="1"/>
    <col min="12" max="16384" width="10" style="87"/>
  </cols>
  <sheetData>
    <row r="1" ht="24.95" customHeight="1" spans="1:8">
      <c r="A1" s="88"/>
      <c r="B1" s="43" t="s">
        <v>192</v>
      </c>
      <c r="C1" s="96"/>
      <c r="D1" s="96"/>
      <c r="E1" s="96"/>
      <c r="F1" s="96"/>
      <c r="G1" s="91" t="s">
        <v>193</v>
      </c>
      <c r="H1" s="96"/>
    </row>
    <row r="2" ht="22.9" customHeight="1" spans="1:8">
      <c r="A2" s="88"/>
      <c r="B2" s="92" t="s">
        <v>194</v>
      </c>
      <c r="C2" s="92"/>
      <c r="D2" s="92"/>
      <c r="E2" s="92"/>
      <c r="F2" s="92"/>
      <c r="G2" s="92"/>
      <c r="H2" s="96" t="s">
        <v>3</v>
      </c>
    </row>
    <row r="3" ht="19.5" customHeight="1" spans="1:8">
      <c r="A3" s="93"/>
      <c r="B3" s="94" t="s">
        <v>5</v>
      </c>
      <c r="C3" s="94"/>
      <c r="D3" s="94"/>
      <c r="E3" s="94"/>
      <c r="F3" s="94"/>
      <c r="G3" s="114" t="s">
        <v>6</v>
      </c>
      <c r="H3" s="104"/>
    </row>
    <row r="4" ht="24.4" customHeight="1" spans="1:8">
      <c r="A4" s="98"/>
      <c r="B4" s="97" t="s">
        <v>78</v>
      </c>
      <c r="C4" s="97"/>
      <c r="D4" s="97"/>
      <c r="E4" s="97" t="s">
        <v>79</v>
      </c>
      <c r="F4" s="97" t="s">
        <v>195</v>
      </c>
      <c r="G4" s="97" t="s">
        <v>196</v>
      </c>
      <c r="H4" s="105"/>
    </row>
    <row r="5" ht="24.4" customHeight="1" spans="1:8">
      <c r="A5" s="98"/>
      <c r="B5" s="97" t="s">
        <v>80</v>
      </c>
      <c r="C5" s="97" t="s">
        <v>81</v>
      </c>
      <c r="D5" s="97" t="s">
        <v>82</v>
      </c>
      <c r="E5" s="97"/>
      <c r="F5" s="97"/>
      <c r="G5" s="97"/>
      <c r="H5" s="106"/>
    </row>
    <row r="6" ht="22.9" customHeight="1" spans="1:8">
      <c r="A6" s="99"/>
      <c r="B6" s="97"/>
      <c r="C6" s="97"/>
      <c r="D6" s="97"/>
      <c r="E6" s="97"/>
      <c r="F6" s="97" t="s">
        <v>147</v>
      </c>
      <c r="G6" s="100"/>
      <c r="H6" s="107"/>
    </row>
    <row r="7" ht="22.9" customHeight="1" spans="1:8">
      <c r="A7" s="99"/>
      <c r="B7" s="115" t="s">
        <v>84</v>
      </c>
      <c r="C7" s="115" t="s">
        <v>85</v>
      </c>
      <c r="D7" s="115" t="s">
        <v>86</v>
      </c>
      <c r="E7" s="116" t="s">
        <v>87</v>
      </c>
      <c r="F7" s="117" t="s">
        <v>197</v>
      </c>
      <c r="G7" s="118">
        <v>12</v>
      </c>
      <c r="H7" s="107"/>
    </row>
    <row r="8" ht="22.9" customHeight="1" spans="1:8">
      <c r="A8" s="99"/>
      <c r="B8" s="97"/>
      <c r="C8" s="97"/>
      <c r="D8" s="97"/>
      <c r="E8" s="97"/>
      <c r="F8" s="97"/>
      <c r="G8" s="100"/>
      <c r="H8" s="107"/>
    </row>
    <row r="9" ht="22.9" customHeight="1" spans="1:8">
      <c r="A9" s="99"/>
      <c r="B9" s="97"/>
      <c r="C9" s="97"/>
      <c r="D9" s="97"/>
      <c r="E9" s="97"/>
      <c r="F9" s="97"/>
      <c r="G9" s="100"/>
      <c r="H9" s="107"/>
    </row>
    <row r="10" ht="22.9" customHeight="1" spans="1:8">
      <c r="A10" s="99"/>
      <c r="B10" s="97"/>
      <c r="C10" s="97"/>
      <c r="D10" s="97"/>
      <c r="E10" s="97"/>
      <c r="F10" s="97"/>
      <c r="G10" s="100"/>
      <c r="H10" s="107"/>
    </row>
    <row r="11" ht="22.9" customHeight="1" spans="1:8">
      <c r="A11" s="99"/>
      <c r="B11" s="97"/>
      <c r="C11" s="97"/>
      <c r="D11" s="97"/>
      <c r="E11" s="97"/>
      <c r="F11" s="97"/>
      <c r="G11" s="100"/>
      <c r="H11" s="107"/>
    </row>
    <row r="12" ht="22.9" customHeight="1" spans="1:8">
      <c r="A12" s="99"/>
      <c r="B12" s="97"/>
      <c r="C12" s="97"/>
      <c r="D12" s="97"/>
      <c r="E12" s="97"/>
      <c r="F12" s="97"/>
      <c r="G12" s="100"/>
      <c r="H12" s="107"/>
    </row>
    <row r="13" ht="22.9" customHeight="1" spans="1:8">
      <c r="A13" s="99"/>
      <c r="B13" s="97"/>
      <c r="C13" s="97"/>
      <c r="D13" s="97"/>
      <c r="E13" s="97"/>
      <c r="F13" s="97"/>
      <c r="G13" s="100"/>
      <c r="H13" s="107"/>
    </row>
    <row r="14" ht="22.9" customHeight="1" spans="1:8">
      <c r="A14" s="99"/>
      <c r="B14" s="97"/>
      <c r="C14" s="97"/>
      <c r="D14" s="97"/>
      <c r="E14" s="97"/>
      <c r="F14" s="97"/>
      <c r="G14" s="100"/>
      <c r="H14" s="107"/>
    </row>
    <row r="15" ht="22.9" customHeight="1" spans="1:8">
      <c r="A15" s="99"/>
      <c r="B15" s="97"/>
      <c r="C15" s="97"/>
      <c r="D15" s="97"/>
      <c r="E15" s="97"/>
      <c r="F15" s="97"/>
      <c r="G15" s="100"/>
      <c r="H15" s="107"/>
    </row>
    <row r="16" ht="22.9" customHeight="1" spans="1:8">
      <c r="A16" s="99"/>
      <c r="B16" s="97"/>
      <c r="C16" s="97"/>
      <c r="D16" s="97"/>
      <c r="E16" s="97"/>
      <c r="F16" s="97"/>
      <c r="G16" s="100"/>
      <c r="H16" s="107"/>
    </row>
    <row r="17" ht="22.9" customHeight="1" spans="1:8">
      <c r="A17" s="99"/>
      <c r="B17" s="97"/>
      <c r="C17" s="97"/>
      <c r="D17" s="97"/>
      <c r="E17" s="97"/>
      <c r="F17" s="97"/>
      <c r="G17" s="100"/>
      <c r="H17" s="107"/>
    </row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8"/>
  <sheetViews>
    <sheetView workbookViewId="0">
      <pane ySplit="6" topLeftCell="A7" activePane="bottomLeft" state="frozen"/>
      <selection/>
      <selection pane="bottomLeft" activeCell="B7" sqref="B7:G7"/>
    </sheetView>
  </sheetViews>
  <sheetFormatPr defaultColWidth="10" defaultRowHeight="14" outlineLevelCol="7"/>
  <cols>
    <col min="1" max="1" width="1.5" style="87" customWidth="1"/>
    <col min="2" max="7" width="21.6272727272727" style="87" customWidth="1"/>
    <col min="8" max="8" width="1.5" style="87" customWidth="1"/>
    <col min="9" max="9" width="9.75454545454545" style="87" customWidth="1"/>
    <col min="10" max="16384" width="10" style="87"/>
  </cols>
  <sheetData>
    <row r="1" ht="24.95" customHeight="1" spans="1:8">
      <c r="A1" s="88"/>
      <c r="B1" s="43" t="s">
        <v>198</v>
      </c>
      <c r="C1" s="90"/>
      <c r="D1" s="90"/>
      <c r="E1" s="90"/>
      <c r="F1" s="90"/>
      <c r="G1" s="91" t="s">
        <v>199</v>
      </c>
      <c r="H1" s="96"/>
    </row>
    <row r="2" ht="22.9" customHeight="1" spans="1:8">
      <c r="A2" s="88"/>
      <c r="B2" s="109" t="s">
        <v>200</v>
      </c>
      <c r="C2" s="110"/>
      <c r="D2" s="110"/>
      <c r="E2" s="110"/>
      <c r="F2" s="110"/>
      <c r="G2" s="111"/>
      <c r="H2" s="96" t="s">
        <v>3</v>
      </c>
    </row>
    <row r="3" ht="19.5" customHeight="1" spans="1:8">
      <c r="A3" s="93"/>
      <c r="B3" s="94" t="s">
        <v>5</v>
      </c>
      <c r="C3" s="94"/>
      <c r="D3" s="95"/>
      <c r="E3" s="95"/>
      <c r="F3" s="95"/>
      <c r="G3" s="95" t="s">
        <v>6</v>
      </c>
      <c r="H3" s="104"/>
    </row>
    <row r="4" ht="24.4" customHeight="1" spans="1:8">
      <c r="A4" s="96"/>
      <c r="B4" s="97" t="s">
        <v>201</v>
      </c>
      <c r="C4" s="97"/>
      <c r="D4" s="97"/>
      <c r="E4" s="97"/>
      <c r="F4" s="97"/>
      <c r="G4" s="97"/>
      <c r="H4" s="105"/>
    </row>
    <row r="5" ht="24.4" customHeight="1" spans="1:8">
      <c r="A5" s="98"/>
      <c r="B5" s="97" t="s">
        <v>60</v>
      </c>
      <c r="C5" s="112" t="s">
        <v>202</v>
      </c>
      <c r="D5" s="97" t="s">
        <v>203</v>
      </c>
      <c r="E5" s="97"/>
      <c r="F5" s="97"/>
      <c r="G5" s="97" t="s">
        <v>171</v>
      </c>
      <c r="H5" s="105"/>
    </row>
    <row r="6" ht="24.4" customHeight="1" spans="1:8">
      <c r="A6" s="98"/>
      <c r="B6" s="97"/>
      <c r="C6" s="112"/>
      <c r="D6" s="97" t="s">
        <v>146</v>
      </c>
      <c r="E6" s="97" t="s">
        <v>204</v>
      </c>
      <c r="F6" s="97" t="s">
        <v>205</v>
      </c>
      <c r="G6" s="97"/>
      <c r="H6" s="106"/>
    </row>
    <row r="7" ht="27" customHeight="1" spans="1:8">
      <c r="A7" s="99"/>
      <c r="B7" s="100">
        <v>1.71</v>
      </c>
      <c r="C7" s="100">
        <v>0</v>
      </c>
      <c r="D7" s="100">
        <v>1.62</v>
      </c>
      <c r="E7" s="100">
        <v>0</v>
      </c>
      <c r="F7" s="100">
        <v>1.62</v>
      </c>
      <c r="G7" s="100">
        <v>0.09</v>
      </c>
      <c r="H7" s="107"/>
    </row>
    <row r="8" ht="27" customHeight="1" spans="1:8">
      <c r="A8" s="99"/>
      <c r="B8" s="100"/>
      <c r="C8" s="100"/>
      <c r="D8" s="100"/>
      <c r="E8" s="100"/>
      <c r="F8" s="100"/>
      <c r="G8" s="100"/>
      <c r="H8" s="107"/>
    </row>
    <row r="9" ht="27" customHeight="1" spans="1:8">
      <c r="A9" s="99"/>
      <c r="B9" s="100"/>
      <c r="C9" s="100"/>
      <c r="D9" s="100"/>
      <c r="E9" s="100"/>
      <c r="F9" s="100"/>
      <c r="G9" s="100"/>
      <c r="H9" s="107"/>
    </row>
    <row r="10" ht="27" customHeight="1" spans="1:8">
      <c r="A10" s="99"/>
      <c r="B10" s="100"/>
      <c r="C10" s="100"/>
      <c r="D10" s="100"/>
      <c r="E10" s="100"/>
      <c r="F10" s="100"/>
      <c r="G10" s="100"/>
      <c r="H10" s="107"/>
    </row>
    <row r="11" ht="27" customHeight="1" spans="1:8">
      <c r="A11" s="99"/>
      <c r="B11" s="100"/>
      <c r="C11" s="100"/>
      <c r="D11" s="100"/>
      <c r="E11" s="100"/>
      <c r="F11" s="100"/>
      <c r="G11" s="100"/>
      <c r="H11" s="107"/>
    </row>
    <row r="12" ht="27" customHeight="1" spans="1:8">
      <c r="A12" s="99"/>
      <c r="B12" s="100"/>
      <c r="C12" s="100"/>
      <c r="D12" s="100"/>
      <c r="E12" s="100"/>
      <c r="F12" s="100"/>
      <c r="G12" s="100"/>
      <c r="H12" s="107"/>
    </row>
    <row r="13" ht="27" customHeight="1" spans="1:8">
      <c r="A13" s="99"/>
      <c r="B13" s="100"/>
      <c r="C13" s="100"/>
      <c r="D13" s="100"/>
      <c r="E13" s="100"/>
      <c r="F13" s="100"/>
      <c r="G13" s="100"/>
      <c r="H13" s="107"/>
    </row>
    <row r="14" ht="27" customHeight="1" spans="1:8">
      <c r="A14" s="99"/>
      <c r="B14" s="100"/>
      <c r="C14" s="100"/>
      <c r="D14" s="100"/>
      <c r="E14" s="100"/>
      <c r="F14" s="100"/>
      <c r="G14" s="100"/>
      <c r="H14" s="107"/>
    </row>
    <row r="15" ht="27" customHeight="1" spans="1:8">
      <c r="A15" s="99"/>
      <c r="B15" s="100"/>
      <c r="C15" s="100"/>
      <c r="D15" s="100"/>
      <c r="E15" s="100"/>
      <c r="F15" s="100"/>
      <c r="G15" s="100"/>
      <c r="H15" s="107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workbookViewId="0">
      <pane ySplit="6" topLeftCell="A7" activePane="bottomLeft" state="frozen"/>
      <selection/>
      <selection pane="bottomLeft" activeCell="B3" sqref="B3:E3"/>
    </sheetView>
  </sheetViews>
  <sheetFormatPr defaultColWidth="10" defaultRowHeight="14"/>
  <cols>
    <col min="1" max="1" width="1.5" style="87" customWidth="1"/>
    <col min="2" max="4" width="6.12727272727273" style="87" customWidth="1"/>
    <col min="5" max="5" width="50" style="87" customWidth="1"/>
    <col min="6" max="8" width="18.3727272727273" style="87" customWidth="1"/>
    <col min="9" max="9" width="1.5" style="87" customWidth="1"/>
    <col min="10" max="12" width="9.75454545454545" style="87" customWidth="1"/>
    <col min="13" max="16384" width="10" style="87"/>
  </cols>
  <sheetData>
    <row r="1" ht="24.95" customHeight="1" spans="1:9">
      <c r="A1" s="88"/>
      <c r="B1" s="43" t="s">
        <v>206</v>
      </c>
      <c r="C1" s="43"/>
      <c r="D1" s="43"/>
      <c r="E1" s="89"/>
      <c r="F1" s="90"/>
      <c r="G1" s="90"/>
      <c r="H1" s="91" t="s">
        <v>207</v>
      </c>
      <c r="I1" s="96"/>
    </row>
    <row r="2" ht="22.9" customHeight="1" spans="1:9">
      <c r="A2" s="88"/>
      <c r="B2" s="92" t="s">
        <v>208</v>
      </c>
      <c r="C2" s="92"/>
      <c r="D2" s="92"/>
      <c r="E2" s="92"/>
      <c r="F2" s="92"/>
      <c r="G2" s="92"/>
      <c r="H2" s="92"/>
      <c r="I2" s="96" t="s">
        <v>3</v>
      </c>
    </row>
    <row r="3" ht="19.5" customHeight="1" spans="1:9">
      <c r="A3" s="93"/>
      <c r="B3" s="94" t="s">
        <v>5</v>
      </c>
      <c r="C3" s="94"/>
      <c r="D3" s="94"/>
      <c r="E3" s="94"/>
      <c r="F3" s="93"/>
      <c r="G3" s="93"/>
      <c r="H3" s="95" t="s">
        <v>6</v>
      </c>
      <c r="I3" s="104"/>
    </row>
    <row r="4" ht="24.4" customHeight="1" spans="1:9">
      <c r="A4" s="96"/>
      <c r="B4" s="97" t="s">
        <v>9</v>
      </c>
      <c r="C4" s="97"/>
      <c r="D4" s="97"/>
      <c r="E4" s="97"/>
      <c r="F4" s="97" t="s">
        <v>209</v>
      </c>
      <c r="G4" s="97"/>
      <c r="H4" s="97"/>
      <c r="I4" s="105"/>
    </row>
    <row r="5" ht="24.4" customHeight="1" spans="1:9">
      <c r="A5" s="98"/>
      <c r="B5" s="97" t="s">
        <v>78</v>
      </c>
      <c r="C5" s="97"/>
      <c r="D5" s="97"/>
      <c r="E5" s="97" t="s">
        <v>79</v>
      </c>
      <c r="F5" s="97" t="s">
        <v>60</v>
      </c>
      <c r="G5" s="97" t="s">
        <v>74</v>
      </c>
      <c r="H5" s="97" t="s">
        <v>75</v>
      </c>
      <c r="I5" s="105"/>
    </row>
    <row r="6" ht="24.4" customHeight="1" spans="1:9">
      <c r="A6" s="98"/>
      <c r="B6" s="97" t="s">
        <v>80</v>
      </c>
      <c r="C6" s="97" t="s">
        <v>81</v>
      </c>
      <c r="D6" s="97" t="s">
        <v>82</v>
      </c>
      <c r="E6" s="97"/>
      <c r="F6" s="97"/>
      <c r="G6" s="97"/>
      <c r="H6" s="97"/>
      <c r="I6" s="106"/>
    </row>
    <row r="7" ht="27" customHeight="1" spans="1:9">
      <c r="A7" s="99"/>
      <c r="B7" s="97"/>
      <c r="C7" s="97"/>
      <c r="D7" s="97"/>
      <c r="E7" s="97" t="s">
        <v>147</v>
      </c>
      <c r="F7" s="100"/>
      <c r="G7" s="100"/>
      <c r="H7" s="100"/>
      <c r="I7" s="107"/>
    </row>
    <row r="8" ht="27" customHeight="1" spans="1:9">
      <c r="A8" s="99"/>
      <c r="B8" s="97"/>
      <c r="C8" s="97"/>
      <c r="D8" s="97"/>
      <c r="E8" s="101" t="s">
        <v>210</v>
      </c>
      <c r="F8" s="100"/>
      <c r="G8" s="100"/>
      <c r="H8" s="100"/>
      <c r="I8" s="107"/>
    </row>
    <row r="9" ht="27" customHeight="1" spans="1:9">
      <c r="A9" s="99"/>
      <c r="B9" s="97"/>
      <c r="C9" s="97"/>
      <c r="D9" s="97"/>
      <c r="E9" s="97"/>
      <c r="F9" s="100"/>
      <c r="G9" s="100"/>
      <c r="H9" s="100"/>
      <c r="I9" s="107"/>
    </row>
    <row r="10" ht="27" customHeight="1" spans="1:9">
      <c r="A10" s="99"/>
      <c r="B10" s="97"/>
      <c r="C10" s="97"/>
      <c r="D10" s="97"/>
      <c r="E10" s="97"/>
      <c r="F10" s="100"/>
      <c r="G10" s="100"/>
      <c r="H10" s="100"/>
      <c r="I10" s="107"/>
    </row>
    <row r="11" ht="27" customHeight="1" spans="1:9">
      <c r="A11" s="99"/>
      <c r="B11" s="97"/>
      <c r="C11" s="97"/>
      <c r="D11" s="97"/>
      <c r="E11" s="97"/>
      <c r="F11" s="100"/>
      <c r="G11" s="100"/>
      <c r="H11" s="100"/>
      <c r="I11" s="107"/>
    </row>
    <row r="12" ht="27" customHeight="1" spans="1:9">
      <c r="A12" s="99"/>
      <c r="B12" s="97"/>
      <c r="C12" s="97"/>
      <c r="D12" s="97"/>
      <c r="E12" s="97"/>
      <c r="F12" s="100"/>
      <c r="G12" s="100"/>
      <c r="H12" s="100"/>
      <c r="I12" s="107"/>
    </row>
    <row r="13" ht="27" customHeight="1" spans="1:9">
      <c r="A13" s="99"/>
      <c r="B13" s="97"/>
      <c r="C13" s="97"/>
      <c r="D13" s="97"/>
      <c r="E13" s="97"/>
      <c r="F13" s="100"/>
      <c r="G13" s="100"/>
      <c r="H13" s="100"/>
      <c r="I13" s="107"/>
    </row>
    <row r="14" ht="27" customHeight="1" spans="1:9">
      <c r="A14" s="99"/>
      <c r="B14" s="97"/>
      <c r="C14" s="97"/>
      <c r="D14" s="97"/>
      <c r="E14" s="97"/>
      <c r="F14" s="100"/>
      <c r="G14" s="100"/>
      <c r="H14" s="100"/>
      <c r="I14" s="107"/>
    </row>
    <row r="15" ht="27" customHeight="1" spans="1:9">
      <c r="A15" s="98"/>
      <c r="B15" s="101"/>
      <c r="C15" s="101"/>
      <c r="D15" s="101"/>
      <c r="E15" s="101" t="s">
        <v>23</v>
      </c>
      <c r="F15" s="113"/>
      <c r="G15" s="113"/>
      <c r="H15" s="113"/>
      <c r="I15" s="106"/>
    </row>
    <row r="16" ht="27" customHeight="1" spans="1:9">
      <c r="A16" s="102"/>
      <c r="B16" s="103"/>
      <c r="C16" s="103"/>
      <c r="D16" s="103"/>
      <c r="E16" s="102"/>
      <c r="F16" s="102"/>
      <c r="G16" s="102"/>
      <c r="H16" s="102"/>
      <c r="I16" s="108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0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4" outlineLevelCol="7"/>
  <cols>
    <col min="1" max="1" width="1.5" style="87" customWidth="1"/>
    <col min="2" max="7" width="19.8727272727273" style="87" customWidth="1"/>
    <col min="8" max="8" width="1.5" style="87" customWidth="1"/>
    <col min="9" max="9" width="9.75454545454545" style="87" customWidth="1"/>
    <col min="10" max="16384" width="10" style="87"/>
  </cols>
  <sheetData>
    <row r="1" ht="24.95" customHeight="1" spans="1:8">
      <c r="A1" s="88"/>
      <c r="B1" s="43" t="s">
        <v>211</v>
      </c>
      <c r="C1" s="90"/>
      <c r="D1" s="90"/>
      <c r="E1" s="90"/>
      <c r="F1" s="90"/>
      <c r="G1" s="91" t="s">
        <v>212</v>
      </c>
      <c r="H1" s="96"/>
    </row>
    <row r="2" ht="22.9" customHeight="1" spans="1:8">
      <c r="A2" s="88"/>
      <c r="B2" s="109" t="s">
        <v>213</v>
      </c>
      <c r="C2" s="110"/>
      <c r="D2" s="110"/>
      <c r="E2" s="110"/>
      <c r="F2" s="110"/>
      <c r="G2" s="111"/>
      <c r="H2" s="96" t="s">
        <v>3</v>
      </c>
    </row>
    <row r="3" ht="19.5" customHeight="1" spans="1:8">
      <c r="A3" s="93"/>
      <c r="B3" s="94" t="s">
        <v>5</v>
      </c>
      <c r="C3" s="94"/>
      <c r="D3" s="95"/>
      <c r="E3" s="95"/>
      <c r="F3" s="95"/>
      <c r="G3" s="95" t="s">
        <v>6</v>
      </c>
      <c r="H3" s="104"/>
    </row>
    <row r="4" ht="24.4" customHeight="1" spans="1:8">
      <c r="A4" s="96"/>
      <c r="B4" s="97" t="s">
        <v>201</v>
      </c>
      <c r="C4" s="97"/>
      <c r="D4" s="97"/>
      <c r="E4" s="97"/>
      <c r="F4" s="97"/>
      <c r="G4" s="97"/>
      <c r="H4" s="105"/>
    </row>
    <row r="5" ht="24.4" customHeight="1" spans="1:8">
      <c r="A5" s="98"/>
      <c r="B5" s="97" t="s">
        <v>60</v>
      </c>
      <c r="C5" s="112" t="s">
        <v>202</v>
      </c>
      <c r="D5" s="97" t="s">
        <v>203</v>
      </c>
      <c r="E5" s="97"/>
      <c r="F5" s="97"/>
      <c r="G5" s="97" t="s">
        <v>171</v>
      </c>
      <c r="H5" s="105"/>
    </row>
    <row r="6" ht="24.4" customHeight="1" spans="1:8">
      <c r="A6" s="98"/>
      <c r="B6" s="97"/>
      <c r="C6" s="112"/>
      <c r="D6" s="97" t="s">
        <v>146</v>
      </c>
      <c r="E6" s="97" t="s">
        <v>204</v>
      </c>
      <c r="F6" s="97" t="s">
        <v>205</v>
      </c>
      <c r="G6" s="97"/>
      <c r="H6" s="106"/>
    </row>
    <row r="7" ht="27" customHeight="1" spans="1:8">
      <c r="A7" s="99"/>
      <c r="B7" s="101" t="s">
        <v>210</v>
      </c>
      <c r="C7" s="100"/>
      <c r="D7" s="100"/>
      <c r="E7" s="100"/>
      <c r="F7" s="100"/>
      <c r="G7" s="100"/>
      <c r="H7" s="107"/>
    </row>
    <row r="8" ht="27" customHeight="1" spans="1:8">
      <c r="A8" s="99"/>
      <c r="B8" s="100"/>
      <c r="C8" s="100"/>
      <c r="D8" s="100"/>
      <c r="E8" s="100"/>
      <c r="F8" s="100"/>
      <c r="G8" s="100"/>
      <c r="H8" s="107"/>
    </row>
    <row r="9" ht="27" customHeight="1" spans="1:8">
      <c r="A9" s="99"/>
      <c r="B9" s="100"/>
      <c r="C9" s="100"/>
      <c r="D9" s="100"/>
      <c r="E9" s="100"/>
      <c r="F9" s="100"/>
      <c r="G9" s="100"/>
      <c r="H9" s="107"/>
    </row>
    <row r="10" ht="27" customHeight="1" spans="1:8">
      <c r="A10" s="99"/>
      <c r="B10" s="100"/>
      <c r="C10" s="100"/>
      <c r="D10" s="100"/>
      <c r="E10" s="100"/>
      <c r="F10" s="100"/>
      <c r="G10" s="100"/>
      <c r="H10" s="107"/>
    </row>
    <row r="11" ht="27" customHeight="1" spans="1:8">
      <c r="A11" s="99"/>
      <c r="B11" s="100"/>
      <c r="C11" s="100"/>
      <c r="D11" s="100"/>
      <c r="E11" s="100"/>
      <c r="F11" s="100"/>
      <c r="G11" s="100"/>
      <c r="H11" s="107"/>
    </row>
    <row r="12" ht="27" customHeight="1" spans="1:8">
      <c r="A12" s="99"/>
      <c r="B12" s="100"/>
      <c r="C12" s="100"/>
      <c r="D12" s="100"/>
      <c r="E12" s="100"/>
      <c r="F12" s="100"/>
      <c r="G12" s="100"/>
      <c r="H12" s="107"/>
    </row>
    <row r="13" ht="27" customHeight="1" spans="1:8">
      <c r="A13" s="99"/>
      <c r="B13" s="100"/>
      <c r="C13" s="100"/>
      <c r="D13" s="100"/>
      <c r="E13" s="100"/>
      <c r="F13" s="100"/>
      <c r="G13" s="100"/>
      <c r="H13" s="107"/>
    </row>
    <row r="14" ht="27" customHeight="1" spans="1:8">
      <c r="A14" s="99"/>
      <c r="B14" s="100"/>
      <c r="C14" s="100"/>
      <c r="D14" s="100"/>
      <c r="E14" s="100"/>
      <c r="F14" s="100"/>
      <c r="G14" s="100"/>
      <c r="H14" s="107"/>
    </row>
    <row r="15" ht="27" customHeight="1" spans="1:8">
      <c r="A15" s="99"/>
      <c r="B15" s="100"/>
      <c r="C15" s="100"/>
      <c r="D15" s="100"/>
      <c r="E15" s="100"/>
      <c r="F15" s="100"/>
      <c r="G15" s="100"/>
      <c r="H15" s="107"/>
    </row>
    <row r="16" ht="27" customHeight="1" spans="1:8">
      <c r="A16" s="102"/>
      <c r="B16" s="102"/>
      <c r="C16" s="102"/>
      <c r="D16" s="102"/>
      <c r="E16" s="102"/>
      <c r="F16" s="102"/>
      <c r="G16" s="102"/>
      <c r="H16" s="108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workbookViewId="0">
      <pane ySplit="6" topLeftCell="A7" activePane="bottomLeft" state="frozen"/>
      <selection/>
      <selection pane="bottomLeft" activeCell="B3" sqref="B3:E3"/>
    </sheetView>
  </sheetViews>
  <sheetFormatPr defaultColWidth="10" defaultRowHeight="14"/>
  <cols>
    <col min="1" max="1" width="1.5" style="87" customWidth="1"/>
    <col min="2" max="4" width="6.12727272727273" style="87" customWidth="1"/>
    <col min="5" max="5" width="50" style="87" customWidth="1"/>
    <col min="6" max="8" width="18.5" style="87" customWidth="1"/>
    <col min="9" max="9" width="1.5" style="87" customWidth="1"/>
    <col min="10" max="12" width="9.75454545454545" style="87" customWidth="1"/>
    <col min="13" max="16384" width="10" style="87"/>
  </cols>
  <sheetData>
    <row r="1" ht="24.95" customHeight="1" spans="1:9">
      <c r="A1" s="88"/>
      <c r="B1" s="43" t="s">
        <v>214</v>
      </c>
      <c r="C1" s="43"/>
      <c r="D1" s="43"/>
      <c r="E1" s="89"/>
      <c r="F1" s="90"/>
      <c r="G1" s="90"/>
      <c r="H1" s="91" t="s">
        <v>215</v>
      </c>
      <c r="I1" s="96"/>
    </row>
    <row r="2" ht="22.9" customHeight="1" spans="1:9">
      <c r="A2" s="88"/>
      <c r="B2" s="92" t="s">
        <v>216</v>
      </c>
      <c r="C2" s="92"/>
      <c r="D2" s="92"/>
      <c r="E2" s="92"/>
      <c r="F2" s="92"/>
      <c r="G2" s="92"/>
      <c r="H2" s="92"/>
      <c r="I2" s="96" t="s">
        <v>3</v>
      </c>
    </row>
    <row r="3" ht="19.5" customHeight="1" spans="1:9">
      <c r="A3" s="93"/>
      <c r="B3" s="94" t="s">
        <v>5</v>
      </c>
      <c r="C3" s="94"/>
      <c r="D3" s="94"/>
      <c r="E3" s="94"/>
      <c r="F3" s="93"/>
      <c r="G3" s="93"/>
      <c r="H3" s="95" t="s">
        <v>6</v>
      </c>
      <c r="I3" s="104"/>
    </row>
    <row r="4" ht="24.4" customHeight="1" spans="1:9">
      <c r="A4" s="96"/>
      <c r="B4" s="97" t="s">
        <v>9</v>
      </c>
      <c r="C4" s="97"/>
      <c r="D4" s="97"/>
      <c r="E4" s="97"/>
      <c r="F4" s="97" t="s">
        <v>217</v>
      </c>
      <c r="G4" s="97"/>
      <c r="H4" s="97"/>
      <c r="I4" s="105"/>
    </row>
    <row r="5" ht="24.4" customHeight="1" spans="1:9">
      <c r="A5" s="98"/>
      <c r="B5" s="97" t="s">
        <v>78</v>
      </c>
      <c r="C5" s="97"/>
      <c r="D5" s="97"/>
      <c r="E5" s="97" t="s">
        <v>79</v>
      </c>
      <c r="F5" s="97" t="s">
        <v>60</v>
      </c>
      <c r="G5" s="97" t="s">
        <v>74</v>
      </c>
      <c r="H5" s="97" t="s">
        <v>75</v>
      </c>
      <c r="I5" s="105"/>
    </row>
    <row r="6" ht="24.4" customHeight="1" spans="1:9">
      <c r="A6" s="98"/>
      <c r="B6" s="97" t="s">
        <v>80</v>
      </c>
      <c r="C6" s="97" t="s">
        <v>81</v>
      </c>
      <c r="D6" s="97" t="s">
        <v>82</v>
      </c>
      <c r="E6" s="97"/>
      <c r="F6" s="97"/>
      <c r="G6" s="97"/>
      <c r="H6" s="97"/>
      <c r="I6" s="106"/>
    </row>
    <row r="7" ht="27" customHeight="1" spans="1:9">
      <c r="A7" s="99"/>
      <c r="B7" s="97"/>
      <c r="C7" s="97"/>
      <c r="D7" s="97"/>
      <c r="E7" s="97" t="s">
        <v>147</v>
      </c>
      <c r="F7" s="100"/>
      <c r="G7" s="100"/>
      <c r="H7" s="100"/>
      <c r="I7" s="107"/>
    </row>
    <row r="8" ht="27" customHeight="1" spans="1:9">
      <c r="A8" s="99"/>
      <c r="B8" s="97"/>
      <c r="C8" s="97"/>
      <c r="D8" s="97"/>
      <c r="E8" s="101" t="s">
        <v>210</v>
      </c>
      <c r="F8" s="100"/>
      <c r="G8" s="100"/>
      <c r="H8" s="100"/>
      <c r="I8" s="107"/>
    </row>
    <row r="9" ht="27" customHeight="1" spans="1:9">
      <c r="A9" s="99"/>
      <c r="B9" s="97"/>
      <c r="C9" s="97"/>
      <c r="D9" s="97"/>
      <c r="E9" s="97"/>
      <c r="F9" s="100"/>
      <c r="G9" s="100"/>
      <c r="H9" s="100"/>
      <c r="I9" s="107"/>
    </row>
    <row r="10" ht="27" customHeight="1" spans="1:9">
      <c r="A10" s="99"/>
      <c r="B10" s="97"/>
      <c r="C10" s="97"/>
      <c r="D10" s="97"/>
      <c r="E10" s="97"/>
      <c r="F10" s="100"/>
      <c r="G10" s="100"/>
      <c r="H10" s="100"/>
      <c r="I10" s="107"/>
    </row>
    <row r="11" ht="27" customHeight="1" spans="1:9">
      <c r="A11" s="99"/>
      <c r="B11" s="97"/>
      <c r="C11" s="97"/>
      <c r="D11" s="97"/>
      <c r="E11" s="97"/>
      <c r="F11" s="100"/>
      <c r="G11" s="100"/>
      <c r="H11" s="100"/>
      <c r="I11" s="107"/>
    </row>
    <row r="12" ht="27" customHeight="1" spans="1:9">
      <c r="A12" s="99"/>
      <c r="B12" s="97"/>
      <c r="C12" s="97"/>
      <c r="D12" s="97"/>
      <c r="E12" s="97"/>
      <c r="F12" s="100"/>
      <c r="G12" s="100"/>
      <c r="H12" s="100"/>
      <c r="I12" s="107"/>
    </row>
    <row r="13" ht="27" customHeight="1" spans="1:9">
      <c r="A13" s="99"/>
      <c r="B13" s="97"/>
      <c r="C13" s="97"/>
      <c r="D13" s="97"/>
      <c r="E13" s="97"/>
      <c r="F13" s="100"/>
      <c r="G13" s="100"/>
      <c r="H13" s="100"/>
      <c r="I13" s="107"/>
    </row>
    <row r="14" ht="27" customHeight="1" spans="1:9">
      <c r="A14" s="99"/>
      <c r="B14" s="97"/>
      <c r="C14" s="97"/>
      <c r="D14" s="97"/>
      <c r="E14" s="97"/>
      <c r="F14" s="100"/>
      <c r="G14" s="100"/>
      <c r="H14" s="100"/>
      <c r="I14" s="107"/>
    </row>
    <row r="15" ht="27" customHeight="1" spans="1:9">
      <c r="A15" s="99"/>
      <c r="B15" s="97"/>
      <c r="C15" s="97"/>
      <c r="D15" s="97"/>
      <c r="E15" s="97"/>
      <c r="F15" s="100"/>
      <c r="G15" s="100"/>
      <c r="H15" s="100"/>
      <c r="I15" s="107"/>
    </row>
    <row r="16" ht="27" customHeight="1" spans="1:9">
      <c r="A16" s="102"/>
      <c r="B16" s="103"/>
      <c r="C16" s="103"/>
      <c r="D16" s="103"/>
      <c r="E16" s="102"/>
      <c r="F16" s="102"/>
      <c r="G16" s="102"/>
      <c r="H16" s="102"/>
      <c r="I16" s="108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2"/>
  <sheetViews>
    <sheetView workbookViewId="0">
      <selection activeCell="F14" sqref="F14:H14"/>
    </sheetView>
  </sheetViews>
  <sheetFormatPr defaultColWidth="9" defaultRowHeight="14" outlineLevelCol="7"/>
  <cols>
    <col min="1" max="11" width="10.5" style="42" customWidth="1"/>
    <col min="12" max="12" width="13.7545454545455" style="42" customWidth="1"/>
    <col min="13" max="16384" width="9" style="42"/>
  </cols>
  <sheetData>
    <row r="1" ht="24.95" customHeight="1" spans="1:8">
      <c r="A1" s="71" t="s">
        <v>218</v>
      </c>
      <c r="B1" s="71"/>
      <c r="C1" s="71"/>
      <c r="D1" s="71"/>
      <c r="E1" s="71"/>
      <c r="F1" s="71"/>
      <c r="G1" s="71"/>
      <c r="H1" s="71"/>
    </row>
    <row r="2" ht="45" customHeight="1" spans="1:8">
      <c r="A2" s="72" t="s">
        <v>219</v>
      </c>
      <c r="B2" s="72"/>
      <c r="C2" s="72"/>
      <c r="D2" s="72"/>
      <c r="E2" s="72"/>
      <c r="F2" s="72"/>
      <c r="G2" s="72"/>
      <c r="H2" s="72"/>
    </row>
    <row r="3" ht="17.1" customHeight="1" spans="1:8">
      <c r="A3" s="73" t="s">
        <v>220</v>
      </c>
      <c r="B3" s="73"/>
      <c r="C3" s="73"/>
      <c r="D3" s="73" t="s">
        <v>221</v>
      </c>
      <c r="E3" s="73"/>
      <c r="F3" s="73"/>
      <c r="G3" s="73"/>
      <c r="H3" s="73"/>
    </row>
    <row r="4" ht="33" customHeight="1" spans="1:8">
      <c r="A4" s="73" t="s">
        <v>222</v>
      </c>
      <c r="B4" s="73" t="s">
        <v>223</v>
      </c>
      <c r="C4" s="73"/>
      <c r="D4" s="73" t="s">
        <v>224</v>
      </c>
      <c r="E4" s="73"/>
      <c r="F4" s="73" t="s">
        <v>225</v>
      </c>
      <c r="G4" s="73"/>
      <c r="H4" s="73"/>
    </row>
    <row r="5" ht="27" customHeight="1" spans="1:8">
      <c r="A5" s="73"/>
      <c r="B5" s="73"/>
      <c r="C5" s="73"/>
      <c r="D5" s="73"/>
      <c r="E5" s="73"/>
      <c r="F5" s="73" t="s">
        <v>226</v>
      </c>
      <c r="G5" s="73" t="s">
        <v>227</v>
      </c>
      <c r="H5" s="73" t="s">
        <v>228</v>
      </c>
    </row>
    <row r="6" ht="110.1" customHeight="1" spans="1:8">
      <c r="A6" s="73"/>
      <c r="B6" s="74" t="s">
        <v>229</v>
      </c>
      <c r="C6" s="74"/>
      <c r="D6" s="74" t="s">
        <v>230</v>
      </c>
      <c r="E6" s="74"/>
      <c r="F6" s="75">
        <v>106.13</v>
      </c>
      <c r="G6" s="75">
        <v>106.13</v>
      </c>
      <c r="H6" s="76"/>
    </row>
    <row r="7" ht="27" customHeight="1" spans="1:8">
      <c r="A7" s="73"/>
      <c r="B7" s="73" t="s">
        <v>231</v>
      </c>
      <c r="C7" s="73"/>
      <c r="D7" s="73"/>
      <c r="E7" s="73"/>
      <c r="F7" s="75">
        <f>SUM(F6:F6)</f>
        <v>106.13</v>
      </c>
      <c r="G7" s="75">
        <f>SUM(G6:G6)</f>
        <v>106.13</v>
      </c>
      <c r="H7" s="77"/>
    </row>
    <row r="8" ht="90" customHeight="1" spans="1:8">
      <c r="A8" s="73" t="s">
        <v>232</v>
      </c>
      <c r="B8" s="74" t="s">
        <v>233</v>
      </c>
      <c r="C8" s="74"/>
      <c r="D8" s="74"/>
      <c r="E8" s="74"/>
      <c r="F8" s="74"/>
      <c r="G8" s="74"/>
      <c r="H8" s="74"/>
    </row>
    <row r="9" ht="27" customHeight="1" spans="1:8">
      <c r="A9" s="73" t="s">
        <v>234</v>
      </c>
      <c r="B9" s="73" t="s">
        <v>235</v>
      </c>
      <c r="C9" s="73" t="s">
        <v>236</v>
      </c>
      <c r="D9" s="73"/>
      <c r="E9" s="74" t="s">
        <v>237</v>
      </c>
      <c r="F9" s="78" t="s">
        <v>238</v>
      </c>
      <c r="G9" s="79"/>
      <c r="H9" s="80"/>
    </row>
    <row r="10" ht="27" customHeight="1" spans="1:8">
      <c r="A10" s="73"/>
      <c r="B10" s="81" t="s">
        <v>239</v>
      </c>
      <c r="C10" s="82" t="s">
        <v>240</v>
      </c>
      <c r="D10" s="83"/>
      <c r="E10" s="74" t="s">
        <v>190</v>
      </c>
      <c r="F10" s="78" t="s">
        <v>241</v>
      </c>
      <c r="G10" s="79"/>
      <c r="H10" s="80"/>
    </row>
    <row r="11" ht="45.95" customHeight="1" spans="1:8">
      <c r="A11" s="73"/>
      <c r="B11" s="84"/>
      <c r="C11" s="85"/>
      <c r="D11" s="86"/>
      <c r="E11" s="74" t="s">
        <v>191</v>
      </c>
      <c r="F11" s="78" t="s">
        <v>242</v>
      </c>
      <c r="G11" s="79"/>
      <c r="H11" s="80"/>
    </row>
    <row r="12" ht="27" customHeight="1" spans="1:8">
      <c r="A12" s="73"/>
      <c r="B12" s="84"/>
      <c r="C12" s="85"/>
      <c r="D12" s="86"/>
      <c r="E12" s="74" t="s">
        <v>243</v>
      </c>
      <c r="F12" s="78" t="s">
        <v>244</v>
      </c>
      <c r="G12" s="79"/>
      <c r="H12" s="80"/>
    </row>
    <row r="13" ht="27" customHeight="1" spans="1:8">
      <c r="A13" s="73"/>
      <c r="B13" s="84"/>
      <c r="C13" s="73" t="s">
        <v>245</v>
      </c>
      <c r="D13" s="73"/>
      <c r="E13" s="74" t="s">
        <v>246</v>
      </c>
      <c r="F13" s="78" t="s">
        <v>247</v>
      </c>
      <c r="G13" s="79"/>
      <c r="H13" s="80"/>
    </row>
    <row r="14" ht="27" customHeight="1" spans="1:8">
      <c r="A14" s="73"/>
      <c r="B14" s="84"/>
      <c r="C14" s="73" t="s">
        <v>248</v>
      </c>
      <c r="D14" s="73"/>
      <c r="E14" s="74" t="s">
        <v>249</v>
      </c>
      <c r="F14" s="78" t="s">
        <v>250</v>
      </c>
      <c r="G14" s="79"/>
      <c r="H14" s="80"/>
    </row>
    <row r="15" ht="27" customHeight="1" spans="1:8">
      <c r="A15" s="73"/>
      <c r="B15" s="84"/>
      <c r="C15" s="82" t="s">
        <v>251</v>
      </c>
      <c r="D15" s="83"/>
      <c r="E15" s="74" t="s">
        <v>190</v>
      </c>
      <c r="F15" s="78" t="s">
        <v>252</v>
      </c>
      <c r="G15" s="79"/>
      <c r="H15" s="80"/>
    </row>
    <row r="16" ht="27" customHeight="1" spans="1:8">
      <c r="A16" s="73"/>
      <c r="B16" s="84"/>
      <c r="C16" s="85"/>
      <c r="D16" s="86"/>
      <c r="E16" s="74" t="s">
        <v>191</v>
      </c>
      <c r="F16" s="78" t="s">
        <v>253</v>
      </c>
      <c r="G16" s="79"/>
      <c r="H16" s="80"/>
    </row>
    <row r="17" ht="27" customHeight="1" spans="1:8">
      <c r="A17" s="73"/>
      <c r="B17" s="73" t="s">
        <v>254</v>
      </c>
      <c r="C17" s="73" t="s">
        <v>255</v>
      </c>
      <c r="D17" s="73"/>
      <c r="E17" s="74" t="s">
        <v>256</v>
      </c>
      <c r="F17" s="78" t="s">
        <v>257</v>
      </c>
      <c r="G17" s="79"/>
      <c r="H17" s="80"/>
    </row>
    <row r="18" ht="27" customHeight="1" spans="1:8">
      <c r="A18" s="73"/>
      <c r="B18" s="73"/>
      <c r="C18" s="73" t="s">
        <v>258</v>
      </c>
      <c r="D18" s="73"/>
      <c r="E18" s="74" t="s">
        <v>259</v>
      </c>
      <c r="F18" s="78" t="s">
        <v>260</v>
      </c>
      <c r="G18" s="79"/>
      <c r="H18" s="80"/>
    </row>
    <row r="19" ht="27" customHeight="1" spans="1:8">
      <c r="A19" s="73"/>
      <c r="B19" s="73"/>
      <c r="C19" s="73" t="s">
        <v>261</v>
      </c>
      <c r="D19" s="73"/>
      <c r="E19" s="74" t="s">
        <v>262</v>
      </c>
      <c r="F19" s="78" t="s">
        <v>263</v>
      </c>
      <c r="G19" s="79"/>
      <c r="H19" s="80"/>
    </row>
    <row r="20" ht="27" customHeight="1" spans="1:8">
      <c r="A20" s="73"/>
      <c r="B20" s="73" t="s">
        <v>264</v>
      </c>
      <c r="C20" s="73" t="s">
        <v>265</v>
      </c>
      <c r="D20" s="73"/>
      <c r="E20" s="74" t="s">
        <v>266</v>
      </c>
      <c r="F20" s="78" t="s">
        <v>267</v>
      </c>
      <c r="G20" s="79"/>
      <c r="H20" s="80"/>
    </row>
    <row r="21" ht="27" customHeight="1"/>
    <row r="22" ht="27" customHeight="1"/>
  </sheetData>
  <mergeCells count="36">
    <mergeCell ref="A1:H1"/>
    <mergeCell ref="A2:H2"/>
    <mergeCell ref="A3:C3"/>
    <mergeCell ref="D3:H3"/>
    <mergeCell ref="F4:H4"/>
    <mergeCell ref="B6:C6"/>
    <mergeCell ref="D6:E6"/>
    <mergeCell ref="B7:E7"/>
    <mergeCell ref="B8:H8"/>
    <mergeCell ref="C9:D9"/>
    <mergeCell ref="F9:H9"/>
    <mergeCell ref="F10:H10"/>
    <mergeCell ref="F11:H11"/>
    <mergeCell ref="F12:H12"/>
    <mergeCell ref="C13:D13"/>
    <mergeCell ref="F13:H13"/>
    <mergeCell ref="C14:D14"/>
    <mergeCell ref="F14:H14"/>
    <mergeCell ref="F15:H15"/>
    <mergeCell ref="F16:H16"/>
    <mergeCell ref="C17:D17"/>
    <mergeCell ref="F17:H17"/>
    <mergeCell ref="C18:D18"/>
    <mergeCell ref="F18:H18"/>
    <mergeCell ref="C19:D19"/>
    <mergeCell ref="F19:H19"/>
    <mergeCell ref="C20:D20"/>
    <mergeCell ref="F20:H20"/>
    <mergeCell ref="A4:A7"/>
    <mergeCell ref="A9:A20"/>
    <mergeCell ref="B10:B16"/>
    <mergeCell ref="B17:B19"/>
    <mergeCell ref="B4:C5"/>
    <mergeCell ref="D4:E5"/>
    <mergeCell ref="C10:D12"/>
    <mergeCell ref="C15:D1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2"/>
  <sheetViews>
    <sheetView topLeftCell="A2" workbookViewId="0">
      <selection activeCell="K8" sqref="K8"/>
    </sheetView>
  </sheetViews>
  <sheetFormatPr defaultColWidth="9" defaultRowHeight="14"/>
  <cols>
    <col min="1" max="3" width="10.5" style="42" customWidth="1"/>
    <col min="4" max="4" width="16.7545454545455" style="42" customWidth="1"/>
    <col min="5" max="11" width="10.5" style="42" customWidth="1"/>
    <col min="12" max="12" width="13.7545454545455" style="42" customWidth="1"/>
    <col min="13" max="16384" width="9" style="42"/>
  </cols>
  <sheetData>
    <row r="1" ht="24.95" customHeight="1" spans="1:12">
      <c r="A1" s="43" t="s">
        <v>268</v>
      </c>
      <c r="L1" s="68"/>
    </row>
    <row r="2" ht="45" customHeight="1" spans="1:9">
      <c r="A2" s="44" t="s">
        <v>269</v>
      </c>
      <c r="B2" s="44"/>
      <c r="C2" s="44"/>
      <c r="D2" s="44"/>
      <c r="E2" s="44"/>
      <c r="F2" s="44"/>
      <c r="G2" s="44"/>
      <c r="H2" s="44"/>
      <c r="I2" s="44"/>
    </row>
    <row r="3" ht="17.1" customHeight="1" spans="1:9">
      <c r="A3" s="45" t="s">
        <v>270</v>
      </c>
      <c r="B3" s="45"/>
      <c r="C3" s="45"/>
      <c r="D3" s="45"/>
      <c r="E3" s="45"/>
      <c r="F3" s="45"/>
      <c r="G3" s="45"/>
      <c r="H3" s="45"/>
      <c r="I3" s="45"/>
    </row>
    <row r="4" ht="33" customHeight="1" spans="1:9">
      <c r="A4" s="46" t="s">
        <v>271</v>
      </c>
      <c r="B4" s="47" t="s">
        <v>197</v>
      </c>
      <c r="C4" s="47"/>
      <c r="D4" s="47"/>
      <c r="E4" s="47"/>
      <c r="F4" s="47"/>
      <c r="G4" s="47"/>
      <c r="H4" s="47"/>
      <c r="I4" s="47"/>
    </row>
    <row r="5" ht="27" customHeight="1" spans="1:9">
      <c r="A5" s="48" t="s">
        <v>272</v>
      </c>
      <c r="B5" s="47" t="s">
        <v>221</v>
      </c>
      <c r="C5" s="47"/>
      <c r="D5" s="47"/>
      <c r="E5" s="47"/>
      <c r="F5" s="47"/>
      <c r="G5" s="47"/>
      <c r="H5" s="47"/>
      <c r="I5" s="47"/>
    </row>
    <row r="6" ht="27" customHeight="1" spans="1:9">
      <c r="A6" s="49" t="s">
        <v>273</v>
      </c>
      <c r="B6" s="50" t="s">
        <v>274</v>
      </c>
      <c r="C6" s="50"/>
      <c r="D6" s="50"/>
      <c r="E6" s="51" t="s">
        <v>275</v>
      </c>
      <c r="F6" s="51"/>
      <c r="G6" s="51"/>
      <c r="H6" s="51"/>
      <c r="I6" s="51"/>
    </row>
    <row r="7" ht="27" customHeight="1" spans="1:9">
      <c r="A7" s="52"/>
      <c r="B7" s="50" t="s">
        <v>227</v>
      </c>
      <c r="C7" s="50"/>
      <c r="D7" s="50"/>
      <c r="E7" s="51" t="s">
        <v>275</v>
      </c>
      <c r="F7" s="51"/>
      <c r="G7" s="51"/>
      <c r="H7" s="51"/>
      <c r="I7" s="51"/>
    </row>
    <row r="8" ht="27" customHeight="1" spans="1:9">
      <c r="A8" s="53"/>
      <c r="B8" s="50" t="s">
        <v>228</v>
      </c>
      <c r="C8" s="50"/>
      <c r="D8" s="50"/>
      <c r="E8" s="54"/>
      <c r="F8" s="55"/>
      <c r="G8" s="55"/>
      <c r="H8" s="55"/>
      <c r="I8" s="55"/>
    </row>
    <row r="9" ht="27" customHeight="1" spans="1:9">
      <c r="A9" s="56" t="s">
        <v>276</v>
      </c>
      <c r="B9" s="57" t="s">
        <v>277</v>
      </c>
      <c r="C9" s="58"/>
      <c r="D9" s="58"/>
      <c r="E9" s="58"/>
      <c r="F9" s="58"/>
      <c r="G9" s="58"/>
      <c r="H9" s="58"/>
      <c r="I9" s="69"/>
    </row>
    <row r="10" ht="27" customHeight="1" spans="1:9">
      <c r="A10" s="59"/>
      <c r="B10" s="60"/>
      <c r="C10" s="61"/>
      <c r="D10" s="61"/>
      <c r="E10" s="61"/>
      <c r="F10" s="61"/>
      <c r="G10" s="61"/>
      <c r="H10" s="61"/>
      <c r="I10" s="70"/>
    </row>
    <row r="11" ht="45.95" customHeight="1" spans="1:9">
      <c r="A11" s="62" t="s">
        <v>278</v>
      </c>
      <c r="B11" s="63" t="s">
        <v>235</v>
      </c>
      <c r="C11" s="63" t="s">
        <v>236</v>
      </c>
      <c r="D11" s="64" t="s">
        <v>237</v>
      </c>
      <c r="E11" s="64"/>
      <c r="F11" s="64" t="s">
        <v>238</v>
      </c>
      <c r="G11" s="64"/>
      <c r="H11" s="64"/>
      <c r="I11" s="64"/>
    </row>
    <row r="12" ht="27" customHeight="1" spans="1:9">
      <c r="A12" s="62"/>
      <c r="B12" s="62" t="s">
        <v>279</v>
      </c>
      <c r="C12" s="62" t="s">
        <v>240</v>
      </c>
      <c r="D12" s="65" t="s">
        <v>280</v>
      </c>
      <c r="E12" s="65"/>
      <c r="F12" s="65" t="s">
        <v>281</v>
      </c>
      <c r="G12" s="65"/>
      <c r="H12" s="65"/>
      <c r="I12" s="65"/>
    </row>
    <row r="13" ht="27" customHeight="1" spans="1:9">
      <c r="A13" s="62"/>
      <c r="B13" s="62"/>
      <c r="C13" s="62" t="s">
        <v>245</v>
      </c>
      <c r="D13" s="65" t="s">
        <v>282</v>
      </c>
      <c r="E13" s="65"/>
      <c r="F13" s="65" t="s">
        <v>283</v>
      </c>
      <c r="G13" s="65"/>
      <c r="H13" s="65"/>
      <c r="I13" s="65"/>
    </row>
    <row r="14" ht="27" customHeight="1" spans="1:9">
      <c r="A14" s="62"/>
      <c r="B14" s="62"/>
      <c r="C14" s="62" t="s">
        <v>248</v>
      </c>
      <c r="D14" s="65" t="s">
        <v>249</v>
      </c>
      <c r="E14" s="65"/>
      <c r="F14" s="65" t="s">
        <v>284</v>
      </c>
      <c r="G14" s="65"/>
      <c r="H14" s="65"/>
      <c r="I14" s="65"/>
    </row>
    <row r="15" ht="27" customHeight="1" spans="1:9">
      <c r="A15" s="62"/>
      <c r="B15" s="62"/>
      <c r="C15" s="62" t="s">
        <v>251</v>
      </c>
      <c r="D15" s="65" t="s">
        <v>285</v>
      </c>
      <c r="E15" s="65"/>
      <c r="F15" s="65" t="s">
        <v>286</v>
      </c>
      <c r="G15" s="65"/>
      <c r="H15" s="65"/>
      <c r="I15" s="65"/>
    </row>
    <row r="16" ht="27" customHeight="1" spans="1:9">
      <c r="A16" s="62"/>
      <c r="B16" s="62"/>
      <c r="C16" s="62"/>
      <c r="D16" s="65" t="s">
        <v>287</v>
      </c>
      <c r="E16" s="65"/>
      <c r="F16" s="65" t="s">
        <v>288</v>
      </c>
      <c r="G16" s="65"/>
      <c r="H16" s="65"/>
      <c r="I16" s="65"/>
    </row>
    <row r="17" ht="27" customHeight="1" spans="1:9">
      <c r="A17" s="62"/>
      <c r="B17" s="62" t="s">
        <v>289</v>
      </c>
      <c r="C17" s="66" t="s">
        <v>290</v>
      </c>
      <c r="D17" s="65" t="s">
        <v>291</v>
      </c>
      <c r="E17" s="65"/>
      <c r="F17" s="67" t="s">
        <v>260</v>
      </c>
      <c r="G17" s="67"/>
      <c r="H17" s="67"/>
      <c r="I17" s="67"/>
    </row>
    <row r="18" ht="27" customHeight="1" spans="1:9">
      <c r="A18" s="62"/>
      <c r="B18" s="62" t="s">
        <v>265</v>
      </c>
      <c r="C18" s="66" t="s">
        <v>292</v>
      </c>
      <c r="D18" s="65" t="s">
        <v>293</v>
      </c>
      <c r="E18" s="65"/>
      <c r="F18" s="65" t="s">
        <v>294</v>
      </c>
      <c r="G18" s="65"/>
      <c r="H18" s="65"/>
      <c r="I18" s="65"/>
    </row>
    <row r="19" ht="27" customHeight="1"/>
    <row r="20" ht="27" customHeight="1"/>
    <row r="21" ht="27" customHeight="1"/>
    <row r="22" ht="27" customHeight="1"/>
  </sheetData>
  <mergeCells count="32">
    <mergeCell ref="A2:I2"/>
    <mergeCell ref="A3:I3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6:A8"/>
    <mergeCell ref="A9:A10"/>
    <mergeCell ref="A11:A18"/>
    <mergeCell ref="B12:B16"/>
    <mergeCell ref="C15:C16"/>
    <mergeCell ref="B9:I10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workbookViewId="0">
      <selection activeCell="I16" sqref="I16"/>
    </sheetView>
  </sheetViews>
  <sheetFormatPr defaultColWidth="9" defaultRowHeight="14" outlineLevelRow="7"/>
  <cols>
    <col min="8" max="8" width="15" customWidth="1"/>
    <col min="9" max="9" width="11.7545454545455" customWidth="1"/>
    <col min="11" max="11" width="19.6272727272727" customWidth="1"/>
  </cols>
  <sheetData>
    <row r="1" spans="1:15">
      <c r="A1" s="1" t="s">
        <v>295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</row>
    <row r="4" ht="15.5" spans="1:15">
      <c r="A4" s="3" t="s">
        <v>296</v>
      </c>
      <c r="B4" s="3" t="s">
        <v>297</v>
      </c>
      <c r="C4" s="4" t="s">
        <v>298</v>
      </c>
      <c r="D4" s="4" t="s">
        <v>299</v>
      </c>
      <c r="E4" s="5" t="s">
        <v>300</v>
      </c>
      <c r="F4" s="6" t="s">
        <v>301</v>
      </c>
      <c r="G4" s="5" t="s">
        <v>302</v>
      </c>
      <c r="H4" s="7" t="s">
        <v>303</v>
      </c>
      <c r="I4" s="27"/>
      <c r="J4" s="27"/>
      <c r="K4" s="27"/>
      <c r="L4" s="28"/>
      <c r="M4" s="29" t="s">
        <v>304</v>
      </c>
      <c r="N4" s="30"/>
      <c r="O4" s="31"/>
    </row>
    <row r="5" ht="15" spans="1:15">
      <c r="A5" s="8"/>
      <c r="B5" s="8"/>
      <c r="C5" s="9"/>
      <c r="D5" s="9"/>
      <c r="E5" s="10"/>
      <c r="F5" s="11"/>
      <c r="G5" s="10"/>
      <c r="H5" s="12" t="s">
        <v>305</v>
      </c>
      <c r="I5" s="32"/>
      <c r="J5" s="33"/>
      <c r="K5" s="34" t="s">
        <v>306</v>
      </c>
      <c r="L5" s="5" t="s">
        <v>307</v>
      </c>
      <c r="M5" s="3" t="s">
        <v>308</v>
      </c>
      <c r="N5" s="3" t="s">
        <v>309</v>
      </c>
      <c r="O5" s="35" t="s">
        <v>310</v>
      </c>
    </row>
    <row r="6" ht="15" spans="1:15">
      <c r="A6" s="8"/>
      <c r="B6" s="13"/>
      <c r="C6" s="14"/>
      <c r="D6" s="14"/>
      <c r="E6" s="15"/>
      <c r="F6" s="16"/>
      <c r="G6" s="15"/>
      <c r="H6" s="17" t="s">
        <v>311</v>
      </c>
      <c r="I6" s="17" t="s">
        <v>312</v>
      </c>
      <c r="J6" s="17" t="s">
        <v>313</v>
      </c>
      <c r="K6" s="36"/>
      <c r="L6" s="15"/>
      <c r="M6" s="13"/>
      <c r="N6" s="13"/>
      <c r="O6" s="37"/>
    </row>
    <row r="7" ht="39" spans="1:15">
      <c r="A7" s="18" t="s">
        <v>314</v>
      </c>
      <c r="B7" s="19">
        <v>205005</v>
      </c>
      <c r="C7" s="20" t="s">
        <v>221</v>
      </c>
      <c r="D7" s="21" t="s">
        <v>315</v>
      </c>
      <c r="E7" s="22">
        <v>5000</v>
      </c>
      <c r="F7" s="19">
        <v>1</v>
      </c>
      <c r="G7" s="22">
        <f>E7*F7</f>
        <v>5000</v>
      </c>
      <c r="H7" s="22">
        <v>5000</v>
      </c>
      <c r="I7" s="22"/>
      <c r="J7" s="22"/>
      <c r="K7" s="19" t="s">
        <v>316</v>
      </c>
      <c r="L7" s="22"/>
      <c r="M7" s="38" t="s">
        <v>317</v>
      </c>
      <c r="N7" s="39">
        <v>1</v>
      </c>
      <c r="O7" s="22">
        <v>5000</v>
      </c>
    </row>
    <row r="8" ht="33" customHeight="1" spans="1:15">
      <c r="A8" s="23" t="s">
        <v>314</v>
      </c>
      <c r="B8" s="24">
        <v>205005</v>
      </c>
      <c r="C8" s="25" t="s">
        <v>221</v>
      </c>
      <c r="D8" s="25" t="s">
        <v>146</v>
      </c>
      <c r="E8" s="26"/>
      <c r="F8" s="24"/>
      <c r="G8" s="26">
        <f>SUM(G7)</f>
        <v>5000</v>
      </c>
      <c r="H8" s="26">
        <f>SUM(H7)</f>
        <v>5000</v>
      </c>
      <c r="I8" s="26"/>
      <c r="J8" s="26"/>
      <c r="K8" s="26"/>
      <c r="L8" s="26"/>
      <c r="M8" s="40"/>
      <c r="N8" s="41"/>
      <c r="O8" s="26">
        <f>SUM(O7)</f>
        <v>5000</v>
      </c>
    </row>
  </sheetData>
  <mergeCells count="16">
    <mergeCell ref="H4:L4"/>
    <mergeCell ref="M4:O4"/>
    <mergeCell ref="H5:J5"/>
    <mergeCell ref="A4:A6"/>
    <mergeCell ref="B4:B6"/>
    <mergeCell ref="C4:C6"/>
    <mergeCell ref="D4:D6"/>
    <mergeCell ref="E4:E6"/>
    <mergeCell ref="F4:F6"/>
    <mergeCell ref="G4:G6"/>
    <mergeCell ref="K5:K6"/>
    <mergeCell ref="L5:L6"/>
    <mergeCell ref="M5:M6"/>
    <mergeCell ref="N5:N6"/>
    <mergeCell ref="O5:O6"/>
    <mergeCell ref="A1:O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2022-03-04T11:29:00Z</dcterms:created>
  <dcterms:modified xsi:type="dcterms:W3CDTF">2022-07-20T10:24:01Z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572B20483FC245A7B1A4DB7C575E7034</vt:lpwstr>
  </property>
</Properties>
</file>