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<sst xmlns="http://schemas.openxmlformats.org/spreadsheetml/2006/main" count="838" uniqueCount="381">
  <si>
    <t>攀枝花市残疾人联合会</t>
  </si>
  <si>
    <t>2022年部门预算</t>
  </si>
  <si>
    <t>2022年   2月   14日</t>
  </si>
  <si>
    <t xml:space="preserve">
表1</t>
  </si>
  <si>
    <t xml:space="preserve"> </t>
  </si>
  <si>
    <t>部门收支总表</t>
  </si>
  <si>
    <t>部门：攀枝花市残疾人联合会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</si>
  <si>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</si>
  <si>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</si>
  <si>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</si>
  <si>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</si>
  <si>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</si>
  <si>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</si>
  <si>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</si>
  <si>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</si>
  <si>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</si>
  <si>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</si>
  <si>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</si>
  <si>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</si>
  <si>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</si>
  <si>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</si>
  <si>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</si>
  <si>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</si>
  <si>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</si>
  <si>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</si>
  <si>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</si>
  <si>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</si>
  <si>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</si>
  <si>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</si>
  <si>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</si>
  <si>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</si>
  <si>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</si>
  <si>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</si>
  <si>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</si>
  <si>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</si>
  <si>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</si>
  <si>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</si>
  <si>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</si>
  <si>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</si>
  <si>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</si>
  <si>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</si>
  <si>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</si>
  <si>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</si>
  <si>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</si>
  <si>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</si>
  <si>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</si>
  <si>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</si>
  <si>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</si>
  <si>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</si>
  <si>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</si>
  <si>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</si>
  <si>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</si>
  <si>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</si>
  <si>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</si>
  <si>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</si>
  <si>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</si>
  <si>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</si>
  <si>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</si>
  <si>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</si>
  <si>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</si>
  <si>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</si>
  <si>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</si>
  <si>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</si>
  <si>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</si>
  <si>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</si>
  <si>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</si>
  <si>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</si>
  <si>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</si>
  <si>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</si>
  <si>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</si>
  <si>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</si>
  <si>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</si>
  <si>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</si>
  <si>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</si>
  <si>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攀枝花市残疾人康复教育中心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</si>
  <si>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</si>
  <si>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</si>
  <si>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</si>
  <si>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</si>
  <si>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</si>
  <si>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</si>
  <si>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</si>
  <si>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</si>
  <si>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</si>
  <si>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</si>
  <si>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charset val="134"/>
      </rPr>
      <t>攀枝花市残疾人联合会</t>
    </r>
  </si>
  <si>
    <t>208</t>
  </si>
  <si>
    <t>05</t>
  </si>
  <si>
    <t>01</t>
  </si>
  <si>
    <t>507001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</si>
  <si>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</si>
  <si>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机关事业单位基本养老保险缴费支出</t>
    </r>
  </si>
  <si>
    <t>11</t>
  </si>
  <si>
    <r>
      <rPr>
        <sz val="11"/>
        <rFont val="宋体"/>
        <charset val="134"/>
      </rPr>
      <t> 行政运行</t>
    </r>
  </si>
  <si>
    <t>03</t>
  </si>
  <si>
    <r>
      <rPr>
        <sz val="11"/>
        <rFont val="宋体"/>
        <charset val="134"/>
      </rPr>
      <t> 机关服务</t>
    </r>
  </si>
  <si>
    <t>221</t>
  </si>
  <si>
    <t>02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</si>
  <si>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</si>
  <si>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攀枝花市残疾人康复教育中心</t>
    </r>
  </si>
  <si>
    <t>507002</t>
  </si>
  <si>
    <r>
      <rPr>
        <sz val="11"/>
        <rFont val="宋体"/>
        <charset val="134"/>
      </rPr>
      <t> 事业单位离退休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</si>
  <si>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</si>
  <si>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</si>
  <si>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</si>
  <si>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</si>
  <si>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</si>
  <si>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</si>
  <si>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</si>
  <si>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</si>
  <si>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</si>
  <si>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</si>
  <si>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</si>
  <si>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</si>
  <si>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</si>
  <si>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</si>
  <si>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</si>
  <si>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</si>
  <si>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</si>
  <si>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</si>
  <si>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</si>
  <si>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</si>
  <si>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</si>
  <si>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</si>
  <si>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</si>
  <si>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</si>
  <si>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</si>
  <si>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</si>
  <si>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</si>
  <si>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</si>
  <si>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</si>
  <si>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</si>
  <si>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</si>
  <si>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</si>
  <si>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</si>
  <si>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</si>
  <si>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</si>
  <si>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</si>
  <si>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</si>
  <si>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</si>
  <si>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</si>
  <si>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</si>
  <si>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</si>
  <si>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</si>
  <si>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</si>
  <si>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</si>
  <si>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</si>
  <si>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</si>
  <si>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</si>
  <si>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</si>
  <si>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</si>
  <si>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</si>
  <si>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</si>
  <si>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</si>
  <si>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</si>
  <si>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</si>
  <si>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</si>
  <si>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</si>
  <si>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</si>
  <si>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</si>
  <si>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</si>
  <si>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</si>
  <si>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</si>
  <si>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</si>
  <si>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</si>
  <si>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</si>
  <si>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</si>
  <si>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</si>
  <si>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</si>
  <si>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</si>
  <si>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</si>
  <si>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</si>
  <si>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</si>
  <si>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</si>
  <si>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</si>
  <si>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</si>
  <si>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</si>
  <si>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</si>
  <si>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</si>
  <si>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</si>
  <si>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</si>
  <si>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</si>
  <si>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</si>
  <si>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</si>
  <si>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</si>
  <si>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</t>
  </si>
  <si>
    <t>其他商品和服务支出</t>
  </si>
  <si>
    <t>303</t>
  </si>
  <si>
    <t>退休费</t>
  </si>
  <si>
    <t>医疗费补助</t>
  </si>
  <si>
    <t>31</t>
  </si>
  <si>
    <t>公务用车运行维护费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</si>
  <si>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</si>
  <si>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</si>
  <si>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</si>
  <si>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</si>
  <si>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</si>
  <si>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</si>
  <si>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</si>
  <si>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</si>
  <si>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</si>
  <si>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</si>
  <si>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</si>
  <si>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</si>
  <si>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</si>
  <si>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</si>
  <si>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伙食补助费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</si>
  <si>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</si>
  <si>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</si>
  <si>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</si>
  <si>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</si>
  <si>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</si>
  <si>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</si>
  <si>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</si>
  <si>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</si>
  <si>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</si>
  <si>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</si>
  <si>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</si>
  <si>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</si>
  <si>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</si>
  <si>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</si>
  <si>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</si>
  <si>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</si>
  <si>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</si>
  <si>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其他交通费用</t>
  </si>
  <si>
    <t>税金及附加费用</t>
  </si>
  <si>
    <t>离休费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</si>
  <si>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</si>
  <si>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</si>
  <si>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</si>
  <si>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</si>
  <si>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</si>
  <si>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</si>
  <si>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</si>
  <si>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</si>
  <si>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</si>
  <si>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</si>
  <si>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</si>
  <si>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</si>
  <si>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</si>
  <si>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</si>
  <si>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</si>
  <si>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</si>
  <si>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</si>
  <si>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</si>
  <si>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</si>
  <si>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</si>
  <si>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</si>
  <si>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</si>
  <si>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</si>
  <si>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</si>
  <si>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</si>
  <si>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</si>
  <si>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</si>
  <si>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</si>
  <si>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</si>
  <si>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</si>
  <si>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</si>
  <si>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</si>
  <si>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</si>
  <si>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</si>
  <si>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</si>
  <si>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</si>
  <si>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</si>
  <si>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</si>
  <si>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</si>
  <si>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</si>
  <si>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</si>
  <si>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</si>
  <si>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</si>
  <si>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</si>
  <si>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</si>
  <si>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 行政单位离退休</t>
  </si>
  <si>
    <t> 机关事业单位基本养老保险缴费支出</t>
  </si>
  <si>
    <t> 行政运行</t>
  </si>
  <si>
    <t> 机关服务</t>
  </si>
  <si>
    <t> 住房公积金</t>
  </si>
  <si>
    <t>事业单位离退休</t>
  </si>
  <si>
    <t>机关事业单位基本养老保险缴费支出</t>
  </si>
  <si>
    <t>机关服务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</si>
  <si>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</si>
  <si>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</si>
  <si>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</si>
  <si>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</si>
  <si>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</si>
  <si>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</si>
  <si>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社会保障缴费</t>
  </si>
  <si>
    <t>502</t>
  </si>
  <si>
    <t>办公经费</t>
  </si>
  <si>
    <t>505</t>
  </si>
  <si>
    <t>509</t>
  </si>
  <si>
    <t>社会福利和救助</t>
  </si>
  <si>
    <t>离退休费</t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</si>
  <si>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</si>
  <si>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</si>
  <si>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</si>
  <si>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</si>
  <si>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</si>
  <si>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</si>
  <si>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</si>
  <si>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</si>
  <si>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</si>
  <si>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</si>
  <si>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</si>
  <si>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</si>
  <si>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</si>
  <si>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</si>
  <si>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</si>
  <si>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</si>
  <si>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</si>
  <si>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</si>
  <si>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</si>
  <si>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</si>
  <si>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</si>
  <si>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</si>
  <si>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</si>
  <si>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</si>
  <si>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</si>
  <si>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</si>
  <si>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</si>
  <si>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</si>
  <si>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保障全年人员工资、五险一金等支出</t>
  </si>
  <si>
    <t>保障全年机构正常运转支出</t>
  </si>
  <si>
    <t>年度部门整体支出预算</t>
  </si>
  <si>
    <t>资金总额</t>
  </si>
  <si>
    <t>财政拨款</t>
  </si>
  <si>
    <t>其他资金</t>
  </si>
  <si>
    <t>年度总体目标</t>
  </si>
  <si>
    <t>根据市残联的主要职能需要，更好地为残疾人服务工作，做好残疾人保障、残疾人就业、残疾人教育发展、残疾人文化与体育、残疾人康复等工作。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</si>
  <si>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</si>
  <si>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</si>
  <si>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</si>
  <si>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</si>
  <si>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</si>
  <si>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</si>
  <si>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</si>
  <si>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在职员工人数</t>
  </si>
  <si>
    <t>21人</t>
  </si>
  <si>
    <t>退休员工人数</t>
  </si>
  <si>
    <t>12人</t>
  </si>
  <si>
    <t>保障办公电话数量</t>
  </si>
  <si>
    <t>10部</t>
  </si>
  <si>
    <t>为残疾人服务服务人数</t>
  </si>
  <si>
    <t>≥10000人次</t>
  </si>
  <si>
    <t>质量指标</t>
  </si>
  <si>
    <t>完成市委市政府下达的年度职能目标</t>
  </si>
  <si>
    <t>全部完成</t>
  </si>
  <si>
    <t>保障残联机关、康复中心运转和职能工作的推进</t>
  </si>
  <si>
    <t>有所保障</t>
  </si>
  <si>
    <t>时效指标</t>
  </si>
  <si>
    <t>完成时效</t>
  </si>
  <si>
    <t>2022年12月31日</t>
  </si>
  <si>
    <t>成本指标</t>
  </si>
  <si>
    <t>人员经费支出</t>
  </si>
  <si>
    <t>406.84万元</t>
  </si>
  <si>
    <t>公用经费支出</t>
  </si>
  <si>
    <t>57.22万元</t>
  </si>
  <si>
    <t>效益指标</t>
  </si>
  <si>
    <t>社会效益指标</t>
  </si>
  <si>
    <t>提供良好的履职基础，提升服务社会发展能力</t>
  </si>
  <si>
    <t>提升群众满意度</t>
  </si>
  <si>
    <t>有所提升</t>
  </si>
  <si>
    <t>提高社会稳定性</t>
  </si>
  <si>
    <t>可持续影响指标</t>
  </si>
  <si>
    <t>保障单位日常事务管理有序进行</t>
  </si>
  <si>
    <t>有利于</t>
  </si>
  <si>
    <t>满意度指标</t>
  </si>
  <si>
    <t>服务对象满意度指标</t>
  </si>
  <si>
    <t>残疾人满意度</t>
  </si>
  <si>
    <t>≥90%</t>
  </si>
  <si>
    <t>受益对象满意度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</si>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</sst>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23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6" applyNumberFormat="0" applyAlignment="0" applyProtection="0">
      <alignment vertical="center"/>
    </xf>
    <xf numFmtId="0" fontId="34" fillId="5" borderId="27" applyNumberFormat="0" applyAlignment="0" applyProtection="0">
      <alignment vertical="center"/>
    </xf>
    <xf numFmtId="0" fontId="35" fillId="5" borderId="26" applyNumberFormat="0" applyAlignment="0" applyProtection="0">
      <alignment vertical="center"/>
    </xf>
    <xf numFmtId="0" fontId="36" fillId="6" borderId="28" applyNumberFormat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8" fillId="0" borderId="30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08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0" fillId="0" borderId="15" xfId="0" applyFont="1" applyFill="1" applyBorder="1">
      <alignment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vertical="center" wrapText="1"/>
    </xf>
    <xf numFmtId="0" fontId="13" fillId="0" borderId="15" xfId="0" applyFont="1" applyFill="1" applyBorder="1">
      <alignment vertical="center"/>
    </xf>
    <xf numFmtId="4" fontId="12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4" fontId="2" fillId="0" borderId="5" xfId="0" applyNumberFormat="1" applyFont="1" applyFill="1" applyBorder="1" applyAlignment="1">
      <alignment horizontal="right" vertical="center"/>
    </xf>
    <xf numFmtId="0" fontId="10" fillId="0" borderId="16" xfId="0" applyFont="1" applyFill="1" applyBorder="1">
      <alignment vertical="center"/>
    </xf>
    <xf numFmtId="0" fontId="10" fillId="0" borderId="16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10" fillId="0" borderId="18" xfId="0" applyFont="1" applyFill="1" applyBorder="1">
      <alignment vertical="center"/>
    </xf>
    <xf numFmtId="0" fontId="10" fillId="0" borderId="18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/>
    </xf>
    <xf numFmtId="4" fontId="2" fillId="2" borderId="5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0" fontId="15" fillId="0" borderId="18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0" fontId="13" fillId="0" borderId="1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/>
    </xf>
    <xf numFmtId="176" fontId="12" fillId="0" borderId="5" xfId="0" applyNumberFormat="1" applyFont="1" applyFill="1" applyBorder="1" applyAlignment="1" applyProtection="1">
      <alignment vertical="center" wrapText="1"/>
    </xf>
    <xf numFmtId="176" fontId="2" fillId="0" borderId="5" xfId="0" applyNumberFormat="1" applyFont="1" applyFill="1" applyBorder="1" applyAlignment="1" applyProtection="1">
      <alignment vertical="center" wrapText="1"/>
    </xf>
    <xf numFmtId="0" fontId="13" fillId="0" borderId="18" xfId="0" applyFont="1" applyFill="1" applyBorder="1">
      <alignment vertical="center"/>
    </xf>
    <xf numFmtId="4" fontId="12" fillId="0" borderId="5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 applyProtection="1">
      <alignment vertical="center" wrapText="1"/>
    </xf>
    <xf numFmtId="0" fontId="17" fillId="0" borderId="5" xfId="0" applyFont="1" applyFill="1" applyBorder="1">
      <alignment vertical="center"/>
    </xf>
    <xf numFmtId="0" fontId="17" fillId="0" borderId="21" xfId="0" applyFont="1" applyFill="1" applyBorder="1" applyAlignment="1">
      <alignment vertical="center" wrapText="1"/>
    </xf>
    <xf numFmtId="4" fontId="2" fillId="0" borderId="5" xfId="0" applyNumberFormat="1" applyFont="1" applyBorder="1" applyAlignment="1">
      <alignment horizontal="center" vertical="center"/>
    </xf>
    <xf numFmtId="49" fontId="12" fillId="0" borderId="5" xfId="0" applyNumberFormat="1" applyFont="1" applyFill="1" applyBorder="1" applyAlignment="1" applyProtection="1">
      <alignment vertical="center" wrapText="1"/>
    </xf>
    <xf numFmtId="49" fontId="12" fillId="0" borderId="20" xfId="0" applyNumberFormat="1" applyFont="1" applyFill="1" applyBorder="1" applyAlignment="1" applyProtection="1">
      <alignment vertical="center" wrapText="1"/>
    </xf>
    <xf numFmtId="4" fontId="12" fillId="0" borderId="5" xfId="0" applyNumberFormat="1" applyFont="1" applyBorder="1" applyAlignment="1">
      <alignment horizontal="center" vertical="center"/>
    </xf>
    <xf numFmtId="0" fontId="15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4" fillId="0" borderId="15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15" fillId="0" borderId="1" xfId="0" applyFont="1" applyFill="1" applyBorder="1">
      <alignment vertical="center"/>
    </xf>
    <xf numFmtId="0" fontId="15" fillId="0" borderId="15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176" fontId="19" fillId="0" borderId="5" xfId="0" applyNumberFormat="1" applyFont="1" applyFill="1" applyBorder="1" applyAlignment="1" applyProtection="1">
      <alignment vertical="center" wrapText="1"/>
    </xf>
    <xf numFmtId="0" fontId="15" fillId="0" borderId="0" xfId="0" applyFont="1" applyFill="1" applyBorder="1">
      <alignment vertical="center"/>
    </xf>
    <xf numFmtId="176" fontId="19" fillId="0" borderId="0" xfId="0" applyNumberFormat="1" applyFont="1" applyFill="1" applyBorder="1" applyAlignment="1" applyProtection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/>
    </xf>
    <xf numFmtId="0" fontId="20" fillId="0" borderId="18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vertical="center" wrapText="1"/>
    </xf>
    <xf numFmtId="0" fontId="20" fillId="0" borderId="5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15" fillId="0" borderId="16" xfId="0" applyFont="1" applyFill="1" applyBorder="1">
      <alignment vertical="center"/>
    </xf>
    <xf numFmtId="0" fontId="20" fillId="0" borderId="16" xfId="0" applyFont="1" applyFill="1" applyBorder="1" applyAlignment="1">
      <alignment vertical="center" wrapText="1"/>
    </xf>
    <xf numFmtId="0" fontId="15" fillId="0" borderId="22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05" t="s">
        <v>0</v>
      </c>
    </row>
    <row r="2" ht="195.55" customHeight="1" spans="1:1">
      <c r="A2" s="106" t="s">
        <v>1</v>
      </c>
    </row>
    <row r="3" ht="146.65" customHeight="1" spans="1:1">
      <c r="A3" s="107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style="32" customWidth="1"/>
    <col min="2" max="2" width="41.0333333333333" style="32" customWidth="1"/>
    <col min="3" max="3" width="16.4083333333333" style="32" customWidth="1"/>
    <col min="4" max="4" width="41.0333333333333" style="32" customWidth="1"/>
    <col min="5" max="5" width="16.4083333333333" style="32" customWidth="1"/>
    <col min="6" max="6" width="1.53333333333333" style="32" customWidth="1"/>
    <col min="7" max="11" width="9.76666666666667" style="32" customWidth="1"/>
    <col min="12" max="16384" width="10" style="32"/>
  </cols>
  <sheetData>
    <row r="1" ht="16.25" customHeight="1" spans="1:6">
      <c r="A1" s="85"/>
      <c r="B1" s="35" t="s">
        <v>3</v>
      </c>
      <c r="D1" s="87"/>
      <c r="E1" s="35"/>
      <c r="F1" s="67" t="s">
        <v>4</v>
      </c>
    </row>
    <row r="2" ht="22.8" customHeight="1" spans="1:6">
      <c r="A2" s="88"/>
      <c r="B2" s="89" t="s">
        <v>5</v>
      </c>
      <c r="C2" s="89"/>
      <c r="D2" s="89"/>
      <c r="E2" s="89"/>
      <c r="F2" s="67"/>
    </row>
    <row r="3" ht="19.55" customHeight="1" spans="1:6">
      <c r="A3" s="88"/>
      <c r="B3" s="40" t="s">
        <v>6</v>
      </c>
      <c r="D3" s="36"/>
      <c r="E3" s="93" t="s">
        <v>7</v>
      </c>
      <c r="F3" s="67"/>
    </row>
    <row r="4" ht="24.4" customHeight="1" spans="1:6">
      <c r="A4" s="88"/>
      <c r="B4" s="42" t="s">
        <v>8</v>
      </c>
      <c r="C4" s="42"/>
      <c r="D4" s="42" t="s">
        <v>9</v>
      </c>
      <c r="E4" s="42"/>
      <c r="F4" s="67"/>
    </row>
    <row r="5" ht="24.4" customHeight="1" spans="1:6">
      <c r="A5" s="88"/>
      <c r="B5" s="42" t="s">
        <v>10</v>
      </c>
      <c r="C5" s="42" t="s">
        <v>11</v>
      </c>
      <c r="D5" s="42" t="s">
        <v>10</v>
      </c>
      <c r="E5" s="42" t="s">
        <v>11</v>
      </c>
      <c r="F5" s="67"/>
    </row>
    <row r="6" ht="22.8" customHeight="1" spans="1:6">
      <c r="A6" s="41"/>
      <c r="B6" s="46" t="s">
        <v>12</v>
      </c>
      <c r="C6" s="47">
        <v>464.06</v>
      </c>
      <c r="D6" s="46" t="s">
        <v>13</v>
      </c>
      <c r="E6" s="90"/>
      <c r="F6" s="53"/>
    </row>
    <row r="7" ht="22.8" customHeight="1" spans="1:6">
      <c r="A7" s="41"/>
      <c r="B7" s="46" t="s">
        <v>14</v>
      </c>
      <c r="C7" s="47"/>
      <c r="D7" s="46" t="s">
        <v>15</v>
      </c>
      <c r="E7" s="90"/>
      <c r="F7" s="53"/>
    </row>
    <row r="8" ht="22.8" customHeight="1" spans="1:6">
      <c r="A8" s="41"/>
      <c r="B8" s="46" t="s">
        <v>16</v>
      </c>
      <c r="C8" s="47"/>
      <c r="D8" s="46" t="s">
        <v>17</v>
      </c>
      <c r="E8" s="90"/>
      <c r="F8" s="53"/>
    </row>
    <row r="9" ht="22.8" customHeight="1" spans="1:6">
      <c r="A9" s="41"/>
      <c r="B9" s="46" t="s">
        <v>18</v>
      </c>
      <c r="C9" s="47"/>
      <c r="D9" s="46" t="s">
        <v>19</v>
      </c>
      <c r="E9" s="90"/>
      <c r="F9" s="53"/>
    </row>
    <row r="10" ht="22.8" customHeight="1" spans="1:6">
      <c r="A10" s="41"/>
      <c r="B10" s="46" t="s">
        <v>20</v>
      </c>
      <c r="C10" s="47"/>
      <c r="D10" s="46" t="s">
        <v>21</v>
      </c>
      <c r="E10" s="90"/>
      <c r="F10" s="53"/>
    </row>
    <row r="11" ht="22.8" customHeight="1" spans="1:6">
      <c r="A11" s="41"/>
      <c r="B11" s="46" t="s">
        <v>22</v>
      </c>
      <c r="C11" s="47"/>
      <c r="D11" s="46" t="s">
        <v>23</v>
      </c>
      <c r="E11" s="90"/>
      <c r="F11" s="53"/>
    </row>
    <row r="12" ht="22.8" customHeight="1" spans="1:6">
      <c r="A12" s="41"/>
      <c r="B12" s="46" t="s">
        <v>24</v>
      </c>
      <c r="C12" s="47"/>
      <c r="D12" s="46" t="s">
        <v>25</v>
      </c>
      <c r="E12" s="90"/>
      <c r="F12" s="53"/>
    </row>
    <row r="13" ht="22.8" customHeight="1" spans="1:6">
      <c r="A13" s="41"/>
      <c r="B13" s="46" t="s">
        <v>24</v>
      </c>
      <c r="C13" s="47"/>
      <c r="D13" s="46" t="s">
        <v>26</v>
      </c>
      <c r="E13" s="72">
        <v>425.49</v>
      </c>
      <c r="F13" s="53"/>
    </row>
    <row r="14" ht="22.8" customHeight="1" spans="1:6">
      <c r="A14" s="41"/>
      <c r="B14" s="46" t="s">
        <v>24</v>
      </c>
      <c r="C14" s="47"/>
      <c r="D14" s="46" t="s">
        <v>27</v>
      </c>
      <c r="E14" s="72"/>
      <c r="F14" s="53"/>
    </row>
    <row r="15" ht="22.8" customHeight="1" spans="1:6">
      <c r="A15" s="41"/>
      <c r="B15" s="46" t="s">
        <v>24</v>
      </c>
      <c r="C15" s="47"/>
      <c r="D15" s="46" t="s">
        <v>28</v>
      </c>
      <c r="E15" s="72"/>
      <c r="F15" s="53"/>
    </row>
    <row r="16" ht="22.8" customHeight="1" spans="1:6">
      <c r="A16" s="41"/>
      <c r="B16" s="46" t="s">
        <v>24</v>
      </c>
      <c r="C16" s="47"/>
      <c r="D16" s="46" t="s">
        <v>29</v>
      </c>
      <c r="E16" s="72"/>
      <c r="F16" s="53"/>
    </row>
    <row r="17" ht="22.8" customHeight="1" spans="1:6">
      <c r="A17" s="41"/>
      <c r="B17" s="46" t="s">
        <v>24</v>
      </c>
      <c r="C17" s="47"/>
      <c r="D17" s="46" t="s">
        <v>30</v>
      </c>
      <c r="E17" s="72"/>
      <c r="F17" s="53"/>
    </row>
    <row r="18" ht="22.8" customHeight="1" spans="1:6">
      <c r="A18" s="41"/>
      <c r="B18" s="46" t="s">
        <v>24</v>
      </c>
      <c r="C18" s="47"/>
      <c r="D18" s="46" t="s">
        <v>31</v>
      </c>
      <c r="E18" s="72"/>
      <c r="F18" s="53"/>
    </row>
    <row r="19" ht="22.8" customHeight="1" spans="1:6">
      <c r="A19" s="41"/>
      <c r="B19" s="46" t="s">
        <v>24</v>
      </c>
      <c r="C19" s="47"/>
      <c r="D19" s="46" t="s">
        <v>32</v>
      </c>
      <c r="E19" s="72"/>
      <c r="F19" s="53"/>
    </row>
    <row r="20" ht="22.8" customHeight="1" spans="1:6">
      <c r="A20" s="41"/>
      <c r="B20" s="46" t="s">
        <v>24</v>
      </c>
      <c r="C20" s="47"/>
      <c r="D20" s="46" t="s">
        <v>33</v>
      </c>
      <c r="E20" s="72"/>
      <c r="F20" s="53"/>
    </row>
    <row r="21" ht="22.8" customHeight="1" spans="1:6">
      <c r="A21" s="41"/>
      <c r="B21" s="46" t="s">
        <v>24</v>
      </c>
      <c r="C21" s="47"/>
      <c r="D21" s="46" t="s">
        <v>34</v>
      </c>
      <c r="E21" s="72"/>
      <c r="F21" s="53"/>
    </row>
    <row r="22" ht="22.8" customHeight="1" spans="1:6">
      <c r="A22" s="41"/>
      <c r="B22" s="46" t="s">
        <v>24</v>
      </c>
      <c r="C22" s="47"/>
      <c r="D22" s="46" t="s">
        <v>35</v>
      </c>
      <c r="E22" s="72"/>
      <c r="F22" s="53"/>
    </row>
    <row r="23" ht="22.8" customHeight="1" spans="1:6">
      <c r="A23" s="41"/>
      <c r="B23" s="46" t="s">
        <v>24</v>
      </c>
      <c r="C23" s="47"/>
      <c r="D23" s="46" t="s">
        <v>36</v>
      </c>
      <c r="E23" s="72"/>
      <c r="F23" s="53"/>
    </row>
    <row r="24" ht="22.8" customHeight="1" spans="1:6">
      <c r="A24" s="41"/>
      <c r="B24" s="46" t="s">
        <v>24</v>
      </c>
      <c r="C24" s="47"/>
      <c r="D24" s="46" t="s">
        <v>37</v>
      </c>
      <c r="E24" s="72"/>
      <c r="F24" s="53"/>
    </row>
    <row r="25" ht="22.8" customHeight="1" spans="1:6">
      <c r="A25" s="41"/>
      <c r="B25" s="46" t="s">
        <v>24</v>
      </c>
      <c r="C25" s="47"/>
      <c r="D25" s="46" t="s">
        <v>38</v>
      </c>
      <c r="E25" s="72">
        <v>38.57</v>
      </c>
      <c r="F25" s="53"/>
    </row>
    <row r="26" ht="22.8" customHeight="1" spans="1:6">
      <c r="A26" s="41"/>
      <c r="B26" s="46" t="s">
        <v>24</v>
      </c>
      <c r="C26" s="47"/>
      <c r="D26" s="46" t="s">
        <v>39</v>
      </c>
      <c r="E26" s="90"/>
      <c r="F26" s="53"/>
    </row>
    <row r="27" ht="22.8" customHeight="1" spans="1:6">
      <c r="A27" s="41"/>
      <c r="B27" s="46" t="s">
        <v>24</v>
      </c>
      <c r="C27" s="47"/>
      <c r="D27" s="46" t="s">
        <v>40</v>
      </c>
      <c r="E27" s="90"/>
      <c r="F27" s="53"/>
    </row>
    <row r="28" ht="22.8" customHeight="1" spans="1:6">
      <c r="A28" s="41"/>
      <c r="B28" s="46" t="s">
        <v>24</v>
      </c>
      <c r="C28" s="47"/>
      <c r="D28" s="46" t="s">
        <v>41</v>
      </c>
      <c r="E28" s="90"/>
      <c r="F28" s="53"/>
    </row>
    <row r="29" ht="22.8" customHeight="1" spans="1:6">
      <c r="A29" s="41"/>
      <c r="B29" s="46" t="s">
        <v>24</v>
      </c>
      <c r="C29" s="47"/>
      <c r="D29" s="46" t="s">
        <v>42</v>
      </c>
      <c r="E29" s="90"/>
      <c r="F29" s="53"/>
    </row>
    <row r="30" ht="22.8" customHeight="1" spans="1:6">
      <c r="A30" s="41"/>
      <c r="B30" s="46" t="s">
        <v>24</v>
      </c>
      <c r="C30" s="47"/>
      <c r="D30" s="46" t="s">
        <v>43</v>
      </c>
      <c r="E30" s="90"/>
      <c r="F30" s="53"/>
    </row>
    <row r="31" ht="22.8" customHeight="1" spans="1:6">
      <c r="A31" s="41"/>
      <c r="B31" s="46" t="s">
        <v>24</v>
      </c>
      <c r="C31" s="47"/>
      <c r="D31" s="46" t="s">
        <v>44</v>
      </c>
      <c r="E31" s="90"/>
      <c r="F31" s="53"/>
    </row>
    <row r="32" ht="22.8" customHeight="1" spans="1:6">
      <c r="A32" s="41"/>
      <c r="B32" s="46" t="s">
        <v>24</v>
      </c>
      <c r="C32" s="47"/>
      <c r="D32" s="46" t="s">
        <v>45</v>
      </c>
      <c r="E32" s="90"/>
      <c r="F32" s="53"/>
    </row>
    <row r="33" ht="22.8" customHeight="1" spans="1:6">
      <c r="A33" s="41"/>
      <c r="B33" s="46" t="s">
        <v>24</v>
      </c>
      <c r="C33" s="47"/>
      <c r="D33" s="46" t="s">
        <v>46</v>
      </c>
      <c r="E33" s="90"/>
      <c r="F33" s="53"/>
    </row>
    <row r="34" ht="22.8" customHeight="1" spans="1:6">
      <c r="A34" s="41"/>
      <c r="B34" s="46" t="s">
        <v>24</v>
      </c>
      <c r="C34" s="47"/>
      <c r="D34" s="46" t="s">
        <v>47</v>
      </c>
      <c r="E34" s="90"/>
      <c r="F34" s="53"/>
    </row>
    <row r="35" ht="22.8" customHeight="1" spans="1:6">
      <c r="A35" s="41"/>
      <c r="B35" s="46" t="s">
        <v>24</v>
      </c>
      <c r="C35" s="47"/>
      <c r="D35" s="46" t="s">
        <v>48</v>
      </c>
      <c r="E35" s="90"/>
      <c r="F35" s="53"/>
    </row>
    <row r="36" ht="22.8" customHeight="1" spans="1:6">
      <c r="A36" s="44"/>
      <c r="B36" s="42" t="s">
        <v>49</v>
      </c>
      <c r="C36" s="45">
        <f>SUM(C6:C35)</f>
        <v>464.06</v>
      </c>
      <c r="D36" s="42" t="s">
        <v>50</v>
      </c>
      <c r="E36" s="45">
        <f>SUM(E6:E35)</f>
        <v>464.06</v>
      </c>
      <c r="F36" s="54"/>
    </row>
    <row r="37" ht="22.8" customHeight="1" spans="1:6">
      <c r="A37" s="41"/>
      <c r="B37" s="46" t="s">
        <v>51</v>
      </c>
      <c r="C37" s="47"/>
      <c r="D37" s="46" t="s">
        <v>52</v>
      </c>
      <c r="E37" s="47"/>
      <c r="F37" s="97"/>
    </row>
    <row r="38" ht="22.8" customHeight="1" spans="1:6">
      <c r="A38" s="98"/>
      <c r="B38" s="46" t="s">
        <v>53</v>
      </c>
      <c r="C38" s="47"/>
      <c r="D38" s="46" t="s">
        <v>54</v>
      </c>
      <c r="E38" s="47"/>
      <c r="F38" s="97"/>
    </row>
    <row r="39" ht="22.8" customHeight="1" spans="1:6">
      <c r="A39" s="98"/>
      <c r="B39" s="99"/>
      <c r="C39" s="99"/>
      <c r="D39" s="46" t="s">
        <v>55</v>
      </c>
      <c r="E39" s="47"/>
      <c r="F39" s="97"/>
    </row>
    <row r="40" ht="22.8" customHeight="1" spans="1:6">
      <c r="A40" s="100"/>
      <c r="B40" s="42" t="s">
        <v>56</v>
      </c>
      <c r="C40" s="45">
        <f>C36+C37+C38</f>
        <v>464.06</v>
      </c>
      <c r="D40" s="42" t="s">
        <v>57</v>
      </c>
      <c r="E40" s="45">
        <f>E36+E37+E39</f>
        <v>464.06</v>
      </c>
      <c r="F40" s="101"/>
    </row>
    <row r="41" ht="9.75" customHeight="1" spans="1:6">
      <c r="A41" s="102"/>
      <c r="B41" s="102"/>
      <c r="C41" s="103"/>
      <c r="D41" s="103"/>
      <c r="E41" s="102"/>
      <c r="F41" s="104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style="32" customWidth="1"/>
    <col min="2" max="2" width="16.825" style="32" customWidth="1"/>
    <col min="3" max="3" width="41.0333333333333" style="32" customWidth="1"/>
    <col min="4" max="14" width="16.4083333333333" style="32" customWidth="1"/>
    <col min="15" max="15" width="1.53333333333333" style="32" customWidth="1"/>
    <col min="16" max="16" width="9.76666666666667" style="32" customWidth="1"/>
    <col min="17" max="16384" width="10" style="32"/>
  </cols>
  <sheetData>
    <row r="1" ht="16.35" customHeight="1" spans="1:15">
      <c r="A1" s="33"/>
      <c r="B1" s="35" t="s">
        <v>58</v>
      </c>
      <c r="C1" s="36"/>
      <c r="D1" s="37"/>
      <c r="E1" s="37"/>
      <c r="F1" s="37"/>
      <c r="G1" s="36"/>
      <c r="H1" s="36"/>
      <c r="I1" s="36"/>
      <c r="L1" s="36"/>
      <c r="M1" s="36"/>
      <c r="N1" s="34"/>
      <c r="O1" s="41"/>
    </row>
    <row r="2" ht="22.8" customHeight="1" spans="1:15">
      <c r="A2" s="33"/>
      <c r="B2" s="38" t="s">
        <v>59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41" t="s">
        <v>4</v>
      </c>
    </row>
    <row r="3" ht="19.55" customHeight="1" spans="1:15">
      <c r="A3" s="39"/>
      <c r="B3" s="40" t="s">
        <v>6</v>
      </c>
      <c r="C3" s="40"/>
      <c r="D3" s="39"/>
      <c r="E3" s="39"/>
      <c r="F3" s="83"/>
      <c r="G3" s="39"/>
      <c r="H3" s="83"/>
      <c r="I3" s="83"/>
      <c r="J3" s="83"/>
      <c r="K3" s="83"/>
      <c r="L3" s="83"/>
      <c r="M3" s="83"/>
      <c r="N3" s="50" t="s">
        <v>7</v>
      </c>
      <c r="O3" s="51"/>
    </row>
    <row r="4" ht="24.4" customHeight="1" spans="1:15">
      <c r="A4" s="43"/>
      <c r="B4" s="57" t="s">
        <v>10</v>
      </c>
      <c r="C4" s="57"/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3"/>
    </row>
    <row r="5" ht="24.4" customHeight="1" spans="1:15">
      <c r="A5" s="43"/>
      <c r="B5" s="57" t="s">
        <v>71</v>
      </c>
      <c r="C5" s="57" t="s">
        <v>72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3"/>
    </row>
    <row r="6" ht="24.4" customHeight="1" spans="1:15">
      <c r="A6" s="43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3"/>
    </row>
    <row r="7" ht="22.8" customHeight="1" spans="1:15">
      <c r="A7" s="44"/>
      <c r="B7" s="42"/>
      <c r="C7" s="42" t="s">
        <v>73</v>
      </c>
      <c r="D7" s="45">
        <v>464.06</v>
      </c>
      <c r="E7" s="45"/>
      <c r="F7" s="45">
        <v>464.06</v>
      </c>
      <c r="G7" s="45"/>
      <c r="H7" s="45"/>
      <c r="I7" s="45"/>
      <c r="J7" s="45"/>
      <c r="K7" s="45"/>
      <c r="L7" s="45"/>
      <c r="M7" s="45"/>
      <c r="N7" s="45"/>
      <c r="O7" s="54"/>
    </row>
    <row r="8" ht="22.8" customHeight="1" spans="1:15">
      <c r="A8" s="43"/>
      <c r="B8" s="46">
        <v>507001</v>
      </c>
      <c r="C8" s="46" t="s">
        <v>0</v>
      </c>
      <c r="D8" s="47">
        <v>348.86</v>
      </c>
      <c r="E8" s="47"/>
      <c r="F8" s="59">
        <v>348.86</v>
      </c>
      <c r="G8" s="47"/>
      <c r="H8" s="47"/>
      <c r="I8" s="47"/>
      <c r="J8" s="47"/>
      <c r="K8" s="47"/>
      <c r="L8" s="47"/>
      <c r="M8" s="47"/>
      <c r="N8" s="47"/>
      <c r="O8" s="52"/>
    </row>
    <row r="9" ht="22.8" customHeight="1" spans="1:15">
      <c r="A9" s="43"/>
      <c r="B9" s="46">
        <v>507002</v>
      </c>
      <c r="C9" s="46" t="s">
        <v>74</v>
      </c>
      <c r="D9" s="47">
        <v>115.2</v>
      </c>
      <c r="E9" s="47"/>
      <c r="F9" s="59">
        <v>115.2</v>
      </c>
      <c r="G9" s="47"/>
      <c r="H9" s="47"/>
      <c r="I9" s="47"/>
      <c r="J9" s="47"/>
      <c r="K9" s="47"/>
      <c r="L9" s="47"/>
      <c r="M9" s="47"/>
      <c r="N9" s="47"/>
      <c r="O9" s="52"/>
    </row>
    <row r="10" ht="22.8" customHeight="1" spans="1:15">
      <c r="A10" s="43"/>
      <c r="B10" s="46"/>
      <c r="C10" s="4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52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8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6.825" style="32" customWidth="1"/>
    <col min="6" max="6" width="41.0333333333333" style="32" customWidth="1"/>
    <col min="7" max="10" width="16.4083333333333" style="32" customWidth="1"/>
    <col min="11" max="11" width="22.9333333333333" style="32" customWidth="1"/>
    <col min="12" max="12" width="1.53333333333333" style="32" customWidth="1"/>
    <col min="13" max="14" width="9.76666666666667" style="32" customWidth="1"/>
    <col min="15" max="16384" width="10" style="32"/>
  </cols>
  <sheetData>
    <row r="1" ht="16.35" customHeight="1" spans="1:12">
      <c r="A1" s="33"/>
      <c r="B1" s="35" t="s">
        <v>75</v>
      </c>
      <c r="C1" s="35"/>
      <c r="D1" s="35"/>
      <c r="E1" s="36"/>
      <c r="F1" s="36"/>
      <c r="G1" s="37"/>
      <c r="H1" s="37"/>
      <c r="I1" s="37"/>
      <c r="J1" s="37"/>
      <c r="K1" s="34"/>
      <c r="L1" s="41"/>
    </row>
    <row r="2" ht="22.8" customHeight="1" spans="1:12">
      <c r="A2" s="33"/>
      <c r="B2" s="38" t="s">
        <v>76</v>
      </c>
      <c r="C2" s="38"/>
      <c r="D2" s="38"/>
      <c r="E2" s="38"/>
      <c r="F2" s="38"/>
      <c r="G2" s="38"/>
      <c r="H2" s="38"/>
      <c r="I2" s="38"/>
      <c r="J2" s="38"/>
      <c r="K2" s="38"/>
      <c r="L2" s="41" t="s">
        <v>4</v>
      </c>
    </row>
    <row r="3" ht="19.55" customHeight="1" spans="1:12">
      <c r="A3" s="39"/>
      <c r="B3" s="40" t="s">
        <v>6</v>
      </c>
      <c r="C3" s="40"/>
      <c r="D3" s="40"/>
      <c r="E3" s="40"/>
      <c r="F3" s="40"/>
      <c r="G3" s="39"/>
      <c r="H3" s="39"/>
      <c r="I3" s="83"/>
      <c r="J3" s="83"/>
      <c r="K3" s="50" t="s">
        <v>7</v>
      </c>
      <c r="L3" s="51"/>
    </row>
    <row r="4" ht="24.4" customHeight="1" spans="1:12">
      <c r="A4" s="41"/>
      <c r="B4" s="42" t="s">
        <v>10</v>
      </c>
      <c r="C4" s="42"/>
      <c r="D4" s="42"/>
      <c r="E4" s="42"/>
      <c r="F4" s="42"/>
      <c r="G4" s="42" t="s">
        <v>60</v>
      </c>
      <c r="H4" s="42" t="s">
        <v>77</v>
      </c>
      <c r="I4" s="42" t="s">
        <v>78</v>
      </c>
      <c r="J4" s="42" t="s">
        <v>79</v>
      </c>
      <c r="K4" s="42" t="s">
        <v>80</v>
      </c>
      <c r="L4" s="52"/>
    </row>
    <row r="5" ht="24.4" customHeight="1" spans="1:12">
      <c r="A5" s="43"/>
      <c r="B5" s="42" t="s">
        <v>81</v>
      </c>
      <c r="C5" s="42"/>
      <c r="D5" s="42"/>
      <c r="E5" s="42" t="s">
        <v>71</v>
      </c>
      <c r="F5" s="42" t="s">
        <v>72</v>
      </c>
      <c r="G5" s="42"/>
      <c r="H5" s="42"/>
      <c r="I5" s="42"/>
      <c r="J5" s="42"/>
      <c r="K5" s="42"/>
      <c r="L5" s="52"/>
    </row>
    <row r="6" ht="24.4" customHeight="1" spans="1:12">
      <c r="A6" s="43"/>
      <c r="B6" s="42" t="s">
        <v>82</v>
      </c>
      <c r="C6" s="42" t="s">
        <v>83</v>
      </c>
      <c r="D6" s="42" t="s">
        <v>84</v>
      </c>
      <c r="E6" s="42"/>
      <c r="F6" s="42"/>
      <c r="G6" s="42"/>
      <c r="H6" s="42"/>
      <c r="I6" s="42"/>
      <c r="J6" s="42"/>
      <c r="K6" s="42"/>
      <c r="L6" s="53"/>
    </row>
    <row r="7" ht="22.8" customHeight="1" spans="1:12">
      <c r="A7" s="44"/>
      <c r="B7" s="42"/>
      <c r="C7" s="42"/>
      <c r="D7" s="42"/>
      <c r="E7" s="42"/>
      <c r="F7" s="42" t="s">
        <v>73</v>
      </c>
      <c r="G7" s="45">
        <v>464.06</v>
      </c>
      <c r="H7" s="45">
        <v>464.06</v>
      </c>
      <c r="I7" s="45"/>
      <c r="J7" s="45"/>
      <c r="K7" s="45"/>
      <c r="L7" s="54"/>
    </row>
    <row r="8" ht="22.8" customHeight="1" spans="1:12">
      <c r="A8" s="43"/>
      <c r="B8" s="58"/>
      <c r="C8" s="58"/>
      <c r="D8" s="58"/>
      <c r="E8" s="58"/>
      <c r="F8" s="58" t="s">
        <v>85</v>
      </c>
      <c r="G8" s="96">
        <v>348.86</v>
      </c>
      <c r="H8" s="96">
        <v>348.86</v>
      </c>
      <c r="I8" s="47"/>
      <c r="J8" s="47"/>
      <c r="K8" s="47"/>
      <c r="L8" s="52"/>
    </row>
    <row r="9" ht="22.8" customHeight="1" spans="1:12">
      <c r="A9" s="43"/>
      <c r="B9" s="58" t="s">
        <v>86</v>
      </c>
      <c r="C9" s="58" t="s">
        <v>87</v>
      </c>
      <c r="D9" s="58" t="s">
        <v>88</v>
      </c>
      <c r="E9" s="58" t="s">
        <v>89</v>
      </c>
      <c r="F9" s="58" t="s">
        <v>90</v>
      </c>
      <c r="G9" s="96">
        <v>18.44</v>
      </c>
      <c r="H9" s="59">
        <v>18.44</v>
      </c>
      <c r="I9" s="47"/>
      <c r="J9" s="47"/>
      <c r="K9" s="47"/>
      <c r="L9" s="52"/>
    </row>
    <row r="10" ht="22.8" customHeight="1" spans="1:12">
      <c r="A10" s="43"/>
      <c r="B10" s="58" t="s">
        <v>86</v>
      </c>
      <c r="C10" s="58" t="s">
        <v>87</v>
      </c>
      <c r="D10" s="58" t="s">
        <v>87</v>
      </c>
      <c r="E10" s="58" t="s">
        <v>89</v>
      </c>
      <c r="F10" s="58" t="s">
        <v>91</v>
      </c>
      <c r="G10" s="96">
        <v>21.51</v>
      </c>
      <c r="H10" s="59">
        <v>21.51</v>
      </c>
      <c r="I10" s="47"/>
      <c r="J10" s="47"/>
      <c r="K10" s="47"/>
      <c r="L10" s="52"/>
    </row>
    <row r="11" ht="22.8" customHeight="1" spans="1:12">
      <c r="A11" s="43"/>
      <c r="B11" s="58" t="s">
        <v>86</v>
      </c>
      <c r="C11" s="58" t="s">
        <v>92</v>
      </c>
      <c r="D11" s="58" t="s">
        <v>88</v>
      </c>
      <c r="E11" s="58" t="s">
        <v>89</v>
      </c>
      <c r="F11" s="58" t="s">
        <v>93</v>
      </c>
      <c r="G11" s="96">
        <v>217.58</v>
      </c>
      <c r="H11" s="59">
        <v>217.58</v>
      </c>
      <c r="I11" s="47"/>
      <c r="J11" s="47"/>
      <c r="K11" s="47"/>
      <c r="L11" s="52"/>
    </row>
    <row r="12" ht="22.8" customHeight="1" spans="1:12">
      <c r="A12" s="43"/>
      <c r="B12" s="58" t="s">
        <v>86</v>
      </c>
      <c r="C12" s="58" t="s">
        <v>92</v>
      </c>
      <c r="D12" s="58" t="s">
        <v>94</v>
      </c>
      <c r="E12" s="58" t="s">
        <v>89</v>
      </c>
      <c r="F12" s="58" t="s">
        <v>95</v>
      </c>
      <c r="G12" s="96">
        <v>61.71</v>
      </c>
      <c r="H12" s="59">
        <v>61.71</v>
      </c>
      <c r="I12" s="47"/>
      <c r="J12" s="47"/>
      <c r="K12" s="47"/>
      <c r="L12" s="52"/>
    </row>
    <row r="13" ht="22.8" customHeight="1" spans="1:12">
      <c r="A13" s="43"/>
      <c r="B13" s="58" t="s">
        <v>96</v>
      </c>
      <c r="C13" s="58" t="s">
        <v>97</v>
      </c>
      <c r="D13" s="58" t="s">
        <v>88</v>
      </c>
      <c r="E13" s="58" t="s">
        <v>89</v>
      </c>
      <c r="F13" s="58" t="s">
        <v>98</v>
      </c>
      <c r="G13" s="96">
        <v>29.62</v>
      </c>
      <c r="H13" s="59">
        <v>29.62</v>
      </c>
      <c r="I13" s="47"/>
      <c r="J13" s="47"/>
      <c r="K13" s="47"/>
      <c r="L13" s="52"/>
    </row>
    <row r="14" ht="22.8" customHeight="1" spans="1:12">
      <c r="A14" s="43"/>
      <c r="B14" s="58"/>
      <c r="C14" s="58"/>
      <c r="D14" s="58"/>
      <c r="E14" s="58"/>
      <c r="F14" s="58" t="s">
        <v>99</v>
      </c>
      <c r="G14" s="96">
        <v>115.2</v>
      </c>
      <c r="H14" s="59">
        <v>115.2</v>
      </c>
      <c r="I14" s="47"/>
      <c r="J14" s="47"/>
      <c r="K14" s="47"/>
      <c r="L14" s="52"/>
    </row>
    <row r="15" ht="22.8" customHeight="1" spans="1:12">
      <c r="A15" s="43"/>
      <c r="B15" s="58" t="s">
        <v>86</v>
      </c>
      <c r="C15" s="58" t="s">
        <v>87</v>
      </c>
      <c r="D15" s="58" t="s">
        <v>97</v>
      </c>
      <c r="E15" s="58" t="s">
        <v>100</v>
      </c>
      <c r="F15" s="58" t="s">
        <v>101</v>
      </c>
      <c r="G15" s="96">
        <v>12.34</v>
      </c>
      <c r="H15" s="59">
        <v>12.34</v>
      </c>
      <c r="I15" s="47"/>
      <c r="J15" s="47"/>
      <c r="K15" s="47"/>
      <c r="L15" s="52"/>
    </row>
    <row r="16" ht="22.8" customHeight="1" spans="1:12">
      <c r="A16" s="43"/>
      <c r="B16" s="58" t="s">
        <v>86</v>
      </c>
      <c r="C16" s="58" t="s">
        <v>87</v>
      </c>
      <c r="D16" s="58" t="s">
        <v>87</v>
      </c>
      <c r="E16" s="58" t="s">
        <v>100</v>
      </c>
      <c r="F16" s="58" t="s">
        <v>91</v>
      </c>
      <c r="G16" s="96">
        <v>7.12</v>
      </c>
      <c r="H16" s="59">
        <v>7.12</v>
      </c>
      <c r="I16" s="47"/>
      <c r="J16" s="47"/>
      <c r="K16" s="47"/>
      <c r="L16" s="52"/>
    </row>
    <row r="17" ht="22.8" customHeight="1" spans="1:12">
      <c r="A17" s="43"/>
      <c r="B17" s="58" t="s">
        <v>86</v>
      </c>
      <c r="C17" s="58" t="s">
        <v>92</v>
      </c>
      <c r="D17" s="58" t="s">
        <v>94</v>
      </c>
      <c r="E17" s="58" t="s">
        <v>100</v>
      </c>
      <c r="F17" s="58" t="s">
        <v>95</v>
      </c>
      <c r="G17" s="96">
        <v>86.79</v>
      </c>
      <c r="H17" s="59">
        <v>86.79</v>
      </c>
      <c r="I17" s="47"/>
      <c r="J17" s="47"/>
      <c r="K17" s="47"/>
      <c r="L17" s="52"/>
    </row>
    <row r="18" ht="22.8" customHeight="1" spans="1:12">
      <c r="A18" s="43"/>
      <c r="B18" s="58" t="s">
        <v>96</v>
      </c>
      <c r="C18" s="58" t="s">
        <v>97</v>
      </c>
      <c r="D18" s="58" t="s">
        <v>88</v>
      </c>
      <c r="E18" s="58" t="s">
        <v>100</v>
      </c>
      <c r="F18" s="58" t="s">
        <v>98</v>
      </c>
      <c r="G18" s="96">
        <v>8.95</v>
      </c>
      <c r="H18" s="59">
        <v>8.95</v>
      </c>
      <c r="I18" s="47"/>
      <c r="J18" s="47"/>
      <c r="K18" s="47"/>
      <c r="L18" s="52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G10" sqref="G10"/>
    </sheetView>
  </sheetViews>
  <sheetFormatPr defaultColWidth="10" defaultRowHeight="13.5"/>
  <cols>
    <col min="1" max="1" width="1.53333333333333" style="32" customWidth="1"/>
    <col min="2" max="2" width="33.3416666666667" style="32" customWidth="1"/>
    <col min="3" max="3" width="16.4083333333333" style="32" customWidth="1"/>
    <col min="4" max="4" width="33.3416666666667" style="32" customWidth="1"/>
    <col min="5" max="7" width="16.4083333333333" style="32" customWidth="1"/>
    <col min="8" max="8" width="19.1333333333333" style="32" customWidth="1"/>
    <col min="9" max="9" width="23.3416666666667" style="32" customWidth="1"/>
    <col min="10" max="10" width="1.53333333333333" style="32" customWidth="1"/>
    <col min="11" max="13" width="9.76666666666667" style="32" customWidth="1"/>
    <col min="14" max="16384" width="10" style="32"/>
  </cols>
  <sheetData>
    <row r="1" ht="16.25" customHeight="1" spans="1:10">
      <c r="A1" s="85"/>
      <c r="B1" s="86" t="s">
        <v>102</v>
      </c>
      <c r="C1" s="87"/>
      <c r="D1" s="87"/>
      <c r="J1" s="67" t="s">
        <v>4</v>
      </c>
    </row>
    <row r="2" ht="22.8" customHeight="1" spans="1:10">
      <c r="A2" s="88"/>
      <c r="B2" s="89" t="s">
        <v>103</v>
      </c>
      <c r="C2" s="89"/>
      <c r="D2" s="89"/>
      <c r="E2" s="89"/>
      <c r="F2" s="89"/>
      <c r="G2" s="89"/>
      <c r="H2" s="89"/>
      <c r="I2" s="89"/>
      <c r="J2" s="67"/>
    </row>
    <row r="3" ht="19.55" customHeight="1" spans="1:10">
      <c r="A3" s="88"/>
      <c r="B3" s="40" t="s">
        <v>6</v>
      </c>
      <c r="C3" s="40"/>
      <c r="D3" s="36"/>
      <c r="I3" s="93" t="s">
        <v>7</v>
      </c>
      <c r="J3" s="67"/>
    </row>
    <row r="4" ht="24.4" customHeight="1" spans="1:10">
      <c r="A4" s="88"/>
      <c r="B4" s="42" t="s">
        <v>8</v>
      </c>
      <c r="C4" s="42"/>
      <c r="D4" s="42" t="s">
        <v>9</v>
      </c>
      <c r="E4" s="42"/>
      <c r="F4" s="42"/>
      <c r="G4" s="42"/>
      <c r="H4" s="42"/>
      <c r="I4" s="42"/>
      <c r="J4" s="67"/>
    </row>
    <row r="5" ht="24.4" customHeight="1" spans="1:10">
      <c r="A5" s="88"/>
      <c r="B5" s="42" t="s">
        <v>10</v>
      </c>
      <c r="C5" s="42" t="s">
        <v>11</v>
      </c>
      <c r="D5" s="42" t="s">
        <v>10</v>
      </c>
      <c r="E5" s="42" t="s">
        <v>60</v>
      </c>
      <c r="F5" s="42" t="s">
        <v>104</v>
      </c>
      <c r="G5" s="42" t="s">
        <v>105</v>
      </c>
      <c r="H5" s="42" t="s">
        <v>106</v>
      </c>
      <c r="I5" s="42" t="s">
        <v>107</v>
      </c>
      <c r="J5" s="67"/>
    </row>
    <row r="6" ht="22.8" customHeight="1" spans="1:10">
      <c r="A6" s="41"/>
      <c r="B6" s="46" t="s">
        <v>108</v>
      </c>
      <c r="C6" s="47">
        <f>SUM(C7:C9)</f>
        <v>464.06</v>
      </c>
      <c r="D6" s="46" t="s">
        <v>109</v>
      </c>
      <c r="E6" s="47">
        <f>SUM(F6:I6)</f>
        <v>464.06</v>
      </c>
      <c r="F6" s="47">
        <f>SUM(F7:F33)</f>
        <v>464.06</v>
      </c>
      <c r="G6" s="47">
        <f>SUM(G7:G33)</f>
        <v>0</v>
      </c>
      <c r="H6" s="47">
        <f>SUM(H7:H33)</f>
        <v>0</v>
      </c>
      <c r="I6" s="47">
        <f>SUM(I7:I33)</f>
        <v>0</v>
      </c>
      <c r="J6" s="53"/>
    </row>
    <row r="7" ht="22.8" customHeight="1" spans="1:10">
      <c r="A7" s="41"/>
      <c r="B7" s="46" t="s">
        <v>110</v>
      </c>
      <c r="C7" s="47">
        <v>464.06</v>
      </c>
      <c r="D7" s="46" t="s">
        <v>111</v>
      </c>
      <c r="E7" s="47">
        <f t="shared" ref="E7:E33" si="0">SUM(F7:I7)</f>
        <v>0</v>
      </c>
      <c r="F7" s="90"/>
      <c r="G7" s="90"/>
      <c r="H7" s="90"/>
      <c r="I7" s="90"/>
      <c r="J7" s="53"/>
    </row>
    <row r="8" ht="22.8" customHeight="1" spans="1:10">
      <c r="A8" s="41"/>
      <c r="B8" s="46" t="s">
        <v>112</v>
      </c>
      <c r="C8" s="47"/>
      <c r="D8" s="46" t="s">
        <v>113</v>
      </c>
      <c r="E8" s="47">
        <f t="shared" si="0"/>
        <v>0</v>
      </c>
      <c r="F8" s="90"/>
      <c r="G8" s="90"/>
      <c r="H8" s="90"/>
      <c r="I8" s="90"/>
      <c r="J8" s="53"/>
    </row>
    <row r="9" ht="22.8" customHeight="1" spans="1:10">
      <c r="A9" s="41"/>
      <c r="B9" s="46" t="s">
        <v>114</v>
      </c>
      <c r="C9" s="47"/>
      <c r="D9" s="46" t="s">
        <v>115</v>
      </c>
      <c r="E9" s="47">
        <f t="shared" si="0"/>
        <v>0</v>
      </c>
      <c r="F9" s="90"/>
      <c r="G9" s="90"/>
      <c r="H9" s="90"/>
      <c r="I9" s="90"/>
      <c r="J9" s="53"/>
    </row>
    <row r="10" ht="22.8" customHeight="1" spans="1:10">
      <c r="A10" s="41"/>
      <c r="B10" s="46" t="s">
        <v>116</v>
      </c>
      <c r="C10" s="47">
        <f>SUM(C11:C14)</f>
        <v>0</v>
      </c>
      <c r="D10" s="46" t="s">
        <v>117</v>
      </c>
      <c r="E10" s="47">
        <f t="shared" si="0"/>
        <v>0</v>
      </c>
      <c r="F10" s="90"/>
      <c r="G10" s="90"/>
      <c r="H10" s="90"/>
      <c r="I10" s="90"/>
      <c r="J10" s="53"/>
    </row>
    <row r="11" ht="22.8" customHeight="1" spans="1:10">
      <c r="A11" s="41"/>
      <c r="B11" s="46" t="s">
        <v>110</v>
      </c>
      <c r="C11" s="47"/>
      <c r="D11" s="46" t="s">
        <v>118</v>
      </c>
      <c r="E11" s="47">
        <f t="shared" si="0"/>
        <v>0</v>
      </c>
      <c r="F11" s="90"/>
      <c r="G11" s="90"/>
      <c r="H11" s="90"/>
      <c r="I11" s="90"/>
      <c r="J11" s="53"/>
    </row>
    <row r="12" ht="22.8" customHeight="1" spans="1:10">
      <c r="A12" s="41"/>
      <c r="B12" s="46" t="s">
        <v>112</v>
      </c>
      <c r="C12" s="47"/>
      <c r="D12" s="46" t="s">
        <v>119</v>
      </c>
      <c r="E12" s="47">
        <f t="shared" si="0"/>
        <v>0</v>
      </c>
      <c r="F12" s="90"/>
      <c r="G12" s="90"/>
      <c r="H12" s="90"/>
      <c r="I12" s="90"/>
      <c r="J12" s="53"/>
    </row>
    <row r="13" ht="26" customHeight="1" spans="1:10">
      <c r="A13" s="41"/>
      <c r="B13" s="46" t="s">
        <v>114</v>
      </c>
      <c r="C13" s="47"/>
      <c r="D13" s="46" t="s">
        <v>120</v>
      </c>
      <c r="E13" s="47">
        <f t="shared" si="0"/>
        <v>0</v>
      </c>
      <c r="F13" s="90"/>
      <c r="G13" s="90"/>
      <c r="H13" s="90"/>
      <c r="I13" s="90"/>
      <c r="J13" s="53"/>
    </row>
    <row r="14" ht="22.8" customHeight="1" spans="1:10">
      <c r="A14" s="41"/>
      <c r="B14" s="46" t="s">
        <v>121</v>
      </c>
      <c r="C14" s="47"/>
      <c r="D14" s="46" t="s">
        <v>122</v>
      </c>
      <c r="E14" s="47">
        <f t="shared" si="0"/>
        <v>425.49</v>
      </c>
      <c r="F14" s="72">
        <v>425.49</v>
      </c>
      <c r="G14" s="90"/>
      <c r="H14" s="90"/>
      <c r="I14" s="90"/>
      <c r="J14" s="53"/>
    </row>
    <row r="15" ht="22.8" customHeight="1" spans="1:10">
      <c r="A15" s="41"/>
      <c r="B15" s="46" t="s">
        <v>123</v>
      </c>
      <c r="C15" s="47"/>
      <c r="D15" s="46" t="s">
        <v>124</v>
      </c>
      <c r="E15" s="47">
        <f t="shared" si="0"/>
        <v>0</v>
      </c>
      <c r="F15" s="72"/>
      <c r="G15" s="90"/>
      <c r="H15" s="90"/>
      <c r="I15" s="90"/>
      <c r="J15" s="53"/>
    </row>
    <row r="16" ht="22.8" customHeight="1" spans="1:10">
      <c r="A16" s="41"/>
      <c r="B16" s="46" t="s">
        <v>123</v>
      </c>
      <c r="C16" s="47"/>
      <c r="D16" s="46" t="s">
        <v>125</v>
      </c>
      <c r="E16" s="47">
        <f t="shared" si="0"/>
        <v>0</v>
      </c>
      <c r="F16" s="72"/>
      <c r="G16" s="90"/>
      <c r="H16" s="90"/>
      <c r="I16" s="90"/>
      <c r="J16" s="53"/>
    </row>
    <row r="17" ht="22.8" customHeight="1" spans="1:10">
      <c r="A17" s="41"/>
      <c r="B17" s="46" t="s">
        <v>123</v>
      </c>
      <c r="C17" s="47"/>
      <c r="D17" s="46" t="s">
        <v>126</v>
      </c>
      <c r="E17" s="47">
        <f t="shared" si="0"/>
        <v>0</v>
      </c>
      <c r="F17" s="72"/>
      <c r="G17" s="90"/>
      <c r="H17" s="90"/>
      <c r="I17" s="90"/>
      <c r="J17" s="53"/>
    </row>
    <row r="18" ht="22.8" customHeight="1" spans="1:10">
      <c r="A18" s="41"/>
      <c r="B18" s="46" t="s">
        <v>123</v>
      </c>
      <c r="C18" s="47"/>
      <c r="D18" s="46" t="s">
        <v>127</v>
      </c>
      <c r="E18" s="47">
        <f t="shared" si="0"/>
        <v>0</v>
      </c>
      <c r="F18" s="72"/>
      <c r="G18" s="90"/>
      <c r="H18" s="90"/>
      <c r="I18" s="90"/>
      <c r="J18" s="53"/>
    </row>
    <row r="19" ht="22.8" customHeight="1" spans="1:10">
      <c r="A19" s="41"/>
      <c r="B19" s="46" t="s">
        <v>123</v>
      </c>
      <c r="C19" s="47"/>
      <c r="D19" s="46" t="s">
        <v>128</v>
      </c>
      <c r="E19" s="47">
        <f t="shared" si="0"/>
        <v>0</v>
      </c>
      <c r="F19" s="72"/>
      <c r="G19" s="90"/>
      <c r="H19" s="90"/>
      <c r="I19" s="90"/>
      <c r="J19" s="53"/>
    </row>
    <row r="20" ht="22.8" customHeight="1" spans="1:10">
      <c r="A20" s="41"/>
      <c r="B20" s="46" t="s">
        <v>123</v>
      </c>
      <c r="C20" s="47"/>
      <c r="D20" s="46" t="s">
        <v>129</v>
      </c>
      <c r="E20" s="47">
        <f t="shared" si="0"/>
        <v>0</v>
      </c>
      <c r="F20" s="72"/>
      <c r="G20" s="90"/>
      <c r="H20" s="90"/>
      <c r="I20" s="90"/>
      <c r="J20" s="53"/>
    </row>
    <row r="21" ht="22.8" customHeight="1" spans="1:10">
      <c r="A21" s="41"/>
      <c r="B21" s="46" t="s">
        <v>123</v>
      </c>
      <c r="C21" s="47"/>
      <c r="D21" s="46" t="s">
        <v>130</v>
      </c>
      <c r="E21" s="47">
        <f t="shared" si="0"/>
        <v>0</v>
      </c>
      <c r="F21" s="72"/>
      <c r="G21" s="90"/>
      <c r="H21" s="90"/>
      <c r="I21" s="90"/>
      <c r="J21" s="53"/>
    </row>
    <row r="22" ht="22.8" customHeight="1" spans="1:10">
      <c r="A22" s="41"/>
      <c r="B22" s="46" t="s">
        <v>123</v>
      </c>
      <c r="C22" s="47"/>
      <c r="D22" s="46" t="s">
        <v>131</v>
      </c>
      <c r="E22" s="47">
        <f t="shared" si="0"/>
        <v>0</v>
      </c>
      <c r="F22" s="72"/>
      <c r="G22" s="90"/>
      <c r="H22" s="90"/>
      <c r="I22" s="90"/>
      <c r="J22" s="53"/>
    </row>
    <row r="23" ht="22.8" customHeight="1" spans="1:10">
      <c r="A23" s="41"/>
      <c r="B23" s="46" t="s">
        <v>123</v>
      </c>
      <c r="C23" s="47"/>
      <c r="D23" s="46" t="s">
        <v>132</v>
      </c>
      <c r="E23" s="47">
        <f t="shared" si="0"/>
        <v>0</v>
      </c>
      <c r="F23" s="72"/>
      <c r="G23" s="90"/>
      <c r="H23" s="90"/>
      <c r="I23" s="90"/>
      <c r="J23" s="53"/>
    </row>
    <row r="24" ht="22.8" customHeight="1" spans="1:10">
      <c r="A24" s="41"/>
      <c r="B24" s="46" t="s">
        <v>123</v>
      </c>
      <c r="C24" s="47"/>
      <c r="D24" s="46" t="s">
        <v>133</v>
      </c>
      <c r="E24" s="47">
        <f t="shared" si="0"/>
        <v>0</v>
      </c>
      <c r="F24" s="72"/>
      <c r="G24" s="90"/>
      <c r="H24" s="90"/>
      <c r="I24" s="90"/>
      <c r="J24" s="53"/>
    </row>
    <row r="25" ht="33" customHeight="1" spans="1:10">
      <c r="A25" s="41"/>
      <c r="B25" s="46" t="s">
        <v>123</v>
      </c>
      <c r="C25" s="47"/>
      <c r="D25" s="46" t="s">
        <v>134</v>
      </c>
      <c r="E25" s="47">
        <f t="shared" si="0"/>
        <v>0</v>
      </c>
      <c r="F25" s="72"/>
      <c r="G25" s="90"/>
      <c r="H25" s="90"/>
      <c r="I25" s="90"/>
      <c r="J25" s="53"/>
    </row>
    <row r="26" ht="22.8" customHeight="1" spans="1:10">
      <c r="A26" s="41"/>
      <c r="B26" s="46" t="s">
        <v>123</v>
      </c>
      <c r="C26" s="47"/>
      <c r="D26" s="46" t="s">
        <v>135</v>
      </c>
      <c r="E26" s="47">
        <f t="shared" si="0"/>
        <v>38.57</v>
      </c>
      <c r="F26" s="72">
        <v>38.57</v>
      </c>
      <c r="G26" s="90"/>
      <c r="H26" s="90"/>
      <c r="I26" s="90"/>
      <c r="J26" s="53"/>
    </row>
    <row r="27" ht="22.8" customHeight="1" spans="1:10">
      <c r="A27" s="41"/>
      <c r="B27" s="46" t="s">
        <v>123</v>
      </c>
      <c r="C27" s="47"/>
      <c r="D27" s="46" t="s">
        <v>136</v>
      </c>
      <c r="E27" s="47">
        <f t="shared" si="0"/>
        <v>0</v>
      </c>
      <c r="F27" s="90"/>
      <c r="G27" s="90"/>
      <c r="H27" s="90"/>
      <c r="I27" s="90"/>
      <c r="J27" s="53"/>
    </row>
    <row r="28" ht="22.8" customHeight="1" spans="1:10">
      <c r="A28" s="41"/>
      <c r="B28" s="46" t="s">
        <v>123</v>
      </c>
      <c r="C28" s="47"/>
      <c r="D28" s="46" t="s">
        <v>137</v>
      </c>
      <c r="E28" s="47">
        <f t="shared" si="0"/>
        <v>0</v>
      </c>
      <c r="F28" s="90"/>
      <c r="G28" s="90"/>
      <c r="H28" s="90"/>
      <c r="I28" s="90"/>
      <c r="J28" s="53"/>
    </row>
    <row r="29" ht="27" customHeight="1" spans="1:10">
      <c r="A29" s="41"/>
      <c r="B29" s="46" t="s">
        <v>123</v>
      </c>
      <c r="C29" s="47"/>
      <c r="D29" s="46" t="s">
        <v>138</v>
      </c>
      <c r="E29" s="47">
        <f t="shared" si="0"/>
        <v>0</v>
      </c>
      <c r="F29" s="90"/>
      <c r="G29" s="90"/>
      <c r="H29" s="90"/>
      <c r="I29" s="90"/>
      <c r="J29" s="53"/>
    </row>
    <row r="30" ht="22.8" customHeight="1" spans="1:10">
      <c r="A30" s="41"/>
      <c r="B30" s="46" t="s">
        <v>123</v>
      </c>
      <c r="C30" s="47"/>
      <c r="D30" s="46" t="s">
        <v>139</v>
      </c>
      <c r="E30" s="47">
        <f t="shared" si="0"/>
        <v>0</v>
      </c>
      <c r="F30" s="90"/>
      <c r="G30" s="90"/>
      <c r="H30" s="90"/>
      <c r="I30" s="90"/>
      <c r="J30" s="53"/>
    </row>
    <row r="31" ht="22.8" customHeight="1" spans="1:10">
      <c r="A31" s="41"/>
      <c r="B31" s="46" t="s">
        <v>123</v>
      </c>
      <c r="C31" s="47"/>
      <c r="D31" s="46" t="s">
        <v>140</v>
      </c>
      <c r="E31" s="47">
        <f t="shared" si="0"/>
        <v>0</v>
      </c>
      <c r="F31" s="90"/>
      <c r="G31" s="90"/>
      <c r="H31" s="90"/>
      <c r="I31" s="90"/>
      <c r="J31" s="53"/>
    </row>
    <row r="32" ht="22.8" customHeight="1" spans="1:10">
      <c r="A32" s="41"/>
      <c r="B32" s="46" t="s">
        <v>123</v>
      </c>
      <c r="C32" s="47"/>
      <c r="D32" s="46" t="s">
        <v>141</v>
      </c>
      <c r="E32" s="47">
        <f t="shared" si="0"/>
        <v>0</v>
      </c>
      <c r="F32" s="90"/>
      <c r="G32" s="90"/>
      <c r="H32" s="90"/>
      <c r="I32" s="90"/>
      <c r="J32" s="53"/>
    </row>
    <row r="33" ht="22.8" customHeight="1" spans="1:10">
      <c r="A33" s="51"/>
      <c r="B33" s="46" t="s">
        <v>123</v>
      </c>
      <c r="C33" s="47"/>
      <c r="D33" s="46" t="s">
        <v>142</v>
      </c>
      <c r="E33" s="47">
        <f t="shared" si="0"/>
        <v>0</v>
      </c>
      <c r="F33" s="90"/>
      <c r="G33" s="90"/>
      <c r="H33" s="90"/>
      <c r="I33" s="90"/>
      <c r="J33" s="94"/>
    </row>
    <row r="34" s="84" customFormat="1" ht="25" customHeight="1" spans="1:10">
      <c r="A34" s="91"/>
      <c r="B34" s="91"/>
      <c r="C34" s="91"/>
      <c r="D34" s="36"/>
      <c r="E34" s="91"/>
      <c r="F34" s="92"/>
      <c r="G34" s="92"/>
      <c r="H34" s="92"/>
      <c r="I34" s="92"/>
      <c r="J34" s="95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52"/>
  <sheetViews>
    <sheetView workbookViewId="0">
      <pane ySplit="6" topLeftCell="A19" activePane="bottomLeft" state="frozen"/>
      <selection/>
      <selection pane="bottomLeft" activeCell="D31" sqref="D31:E31"/>
    </sheetView>
  </sheetViews>
  <sheetFormatPr defaultColWidth="10" defaultRowHeight="13.5"/>
  <cols>
    <col min="1" max="1" width="1.53333333333333" style="32" customWidth="1"/>
    <col min="2" max="3" width="6.15" style="32" customWidth="1"/>
    <col min="4" max="4" width="13.3333333333333" style="32" customWidth="1"/>
    <col min="5" max="5" width="41.0333333333333" style="32" customWidth="1"/>
    <col min="6" max="9" width="13.8416666666667" style="32" customWidth="1"/>
    <col min="10" max="16" width="10.2583333333333" style="32" customWidth="1"/>
    <col min="17" max="18" width="11.4" style="32" customWidth="1"/>
    <col min="19" max="19" width="10.2583333333333" style="32" customWidth="1"/>
    <col min="20" max="20" width="11.4" style="32" customWidth="1"/>
    <col min="21" max="26" width="10.2583333333333" style="32" customWidth="1"/>
    <col min="27" max="28" width="11.4" style="32" customWidth="1"/>
    <col min="29" max="29" width="10.2583333333333" style="32" customWidth="1"/>
    <col min="30" max="30" width="11.4" style="32" customWidth="1"/>
    <col min="31" max="39" width="10.2583333333333" style="32" customWidth="1"/>
    <col min="40" max="40" width="11.4" style="32" customWidth="1"/>
    <col min="41" max="41" width="10.2583333333333" style="32" customWidth="1"/>
    <col min="42" max="42" width="11.4" style="32" customWidth="1"/>
    <col min="43" max="43" width="1.53333333333333" style="32" customWidth="1"/>
    <col min="44" max="45" width="9.76666666666667" style="32" customWidth="1"/>
    <col min="46" max="16384" width="10" style="32"/>
  </cols>
  <sheetData>
    <row r="1" ht="16.35" customHeight="1" spans="1:43">
      <c r="A1" s="35"/>
      <c r="B1" s="60" t="s">
        <v>143</v>
      </c>
      <c r="C1" s="35"/>
      <c r="E1" s="61"/>
      <c r="F1" s="33"/>
      <c r="G1" s="33"/>
      <c r="H1" s="33"/>
      <c r="I1" s="61"/>
      <c r="J1" s="61"/>
      <c r="K1" s="33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Q1" s="67"/>
    </row>
    <row r="2" ht="22.8" customHeight="1" spans="1:43">
      <c r="A2" s="33"/>
      <c r="B2" s="38" t="s">
        <v>144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67"/>
    </row>
    <row r="3" ht="19.55" customHeight="1" spans="1:43">
      <c r="A3" s="39"/>
      <c r="B3" s="40" t="s">
        <v>6</v>
      </c>
      <c r="C3" s="40"/>
      <c r="D3" s="40"/>
      <c r="E3" s="40"/>
      <c r="G3" s="39"/>
      <c r="H3" s="62"/>
      <c r="I3" s="82"/>
      <c r="J3" s="82"/>
      <c r="K3" s="83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62" t="s">
        <v>7</v>
      </c>
      <c r="AP3" s="62"/>
      <c r="AQ3" s="67"/>
    </row>
    <row r="4" ht="24.4" customHeight="1" spans="1:43">
      <c r="A4" s="41"/>
      <c r="B4" s="42" t="s">
        <v>10</v>
      </c>
      <c r="C4" s="42"/>
      <c r="D4" s="42"/>
      <c r="E4" s="42"/>
      <c r="F4" s="42" t="s">
        <v>145</v>
      </c>
      <c r="G4" s="42" t="s">
        <v>146</v>
      </c>
      <c r="H4" s="42"/>
      <c r="I4" s="42"/>
      <c r="J4" s="42"/>
      <c r="K4" s="42"/>
      <c r="L4" s="42"/>
      <c r="M4" s="42"/>
      <c r="N4" s="42"/>
      <c r="O4" s="42"/>
      <c r="P4" s="42"/>
      <c r="Q4" s="42" t="s">
        <v>147</v>
      </c>
      <c r="R4" s="42"/>
      <c r="S4" s="42"/>
      <c r="T4" s="42"/>
      <c r="U4" s="42"/>
      <c r="V4" s="42"/>
      <c r="W4" s="42"/>
      <c r="X4" s="42"/>
      <c r="Y4" s="42"/>
      <c r="Z4" s="42"/>
      <c r="AA4" s="42" t="s">
        <v>148</v>
      </c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67"/>
    </row>
    <row r="5" ht="24.4" customHeight="1" spans="1:43">
      <c r="A5" s="41"/>
      <c r="B5" s="42" t="s">
        <v>81</v>
      </c>
      <c r="C5" s="42"/>
      <c r="D5" s="42" t="s">
        <v>71</v>
      </c>
      <c r="E5" s="42" t="s">
        <v>72</v>
      </c>
      <c r="F5" s="42"/>
      <c r="G5" s="42" t="s">
        <v>60</v>
      </c>
      <c r="H5" s="42" t="s">
        <v>149</v>
      </c>
      <c r="I5" s="42"/>
      <c r="J5" s="42"/>
      <c r="K5" s="42" t="s">
        <v>150</v>
      </c>
      <c r="L5" s="42"/>
      <c r="M5" s="42"/>
      <c r="N5" s="42" t="s">
        <v>151</v>
      </c>
      <c r="O5" s="42"/>
      <c r="P5" s="42"/>
      <c r="Q5" s="42" t="s">
        <v>60</v>
      </c>
      <c r="R5" s="42" t="s">
        <v>149</v>
      </c>
      <c r="S5" s="42"/>
      <c r="T5" s="42"/>
      <c r="U5" s="42" t="s">
        <v>150</v>
      </c>
      <c r="V5" s="42"/>
      <c r="W5" s="42"/>
      <c r="X5" s="42" t="s">
        <v>151</v>
      </c>
      <c r="Y5" s="42"/>
      <c r="Z5" s="42"/>
      <c r="AA5" s="42" t="s">
        <v>60</v>
      </c>
      <c r="AB5" s="42" t="s">
        <v>149</v>
      </c>
      <c r="AC5" s="42"/>
      <c r="AD5" s="42"/>
      <c r="AE5" s="42" t="s">
        <v>150</v>
      </c>
      <c r="AF5" s="42"/>
      <c r="AG5" s="42"/>
      <c r="AH5" s="42" t="s">
        <v>151</v>
      </c>
      <c r="AI5" s="42"/>
      <c r="AJ5" s="42"/>
      <c r="AK5" s="42" t="s">
        <v>152</v>
      </c>
      <c r="AL5" s="42"/>
      <c r="AM5" s="42"/>
      <c r="AN5" s="42" t="s">
        <v>107</v>
      </c>
      <c r="AO5" s="42"/>
      <c r="AP5" s="42"/>
      <c r="AQ5" s="67"/>
    </row>
    <row r="6" ht="24.4" customHeight="1" spans="1:43">
      <c r="A6" s="36"/>
      <c r="B6" s="42" t="s">
        <v>82</v>
      </c>
      <c r="C6" s="42" t="s">
        <v>83</v>
      </c>
      <c r="D6" s="42"/>
      <c r="E6" s="42"/>
      <c r="F6" s="42"/>
      <c r="G6" s="42"/>
      <c r="H6" s="42" t="s">
        <v>153</v>
      </c>
      <c r="I6" s="42" t="s">
        <v>77</v>
      </c>
      <c r="J6" s="42" t="s">
        <v>78</v>
      </c>
      <c r="K6" s="42" t="s">
        <v>153</v>
      </c>
      <c r="L6" s="42" t="s">
        <v>77</v>
      </c>
      <c r="M6" s="42" t="s">
        <v>78</v>
      </c>
      <c r="N6" s="42" t="s">
        <v>153</v>
      </c>
      <c r="O6" s="42" t="s">
        <v>77</v>
      </c>
      <c r="P6" s="42" t="s">
        <v>78</v>
      </c>
      <c r="Q6" s="42"/>
      <c r="R6" s="42" t="s">
        <v>153</v>
      </c>
      <c r="S6" s="42" t="s">
        <v>77</v>
      </c>
      <c r="T6" s="42" t="s">
        <v>78</v>
      </c>
      <c r="U6" s="42" t="s">
        <v>153</v>
      </c>
      <c r="V6" s="42" t="s">
        <v>77</v>
      </c>
      <c r="W6" s="42" t="s">
        <v>78</v>
      </c>
      <c r="X6" s="42" t="s">
        <v>153</v>
      </c>
      <c r="Y6" s="42" t="s">
        <v>77</v>
      </c>
      <c r="Z6" s="42" t="s">
        <v>78</v>
      </c>
      <c r="AA6" s="42"/>
      <c r="AB6" s="42" t="s">
        <v>153</v>
      </c>
      <c r="AC6" s="42" t="s">
        <v>77</v>
      </c>
      <c r="AD6" s="42" t="s">
        <v>78</v>
      </c>
      <c r="AE6" s="42" t="s">
        <v>153</v>
      </c>
      <c r="AF6" s="42" t="s">
        <v>77</v>
      </c>
      <c r="AG6" s="42" t="s">
        <v>78</v>
      </c>
      <c r="AH6" s="42" t="s">
        <v>153</v>
      </c>
      <c r="AI6" s="42" t="s">
        <v>77</v>
      </c>
      <c r="AJ6" s="42" t="s">
        <v>78</v>
      </c>
      <c r="AK6" s="42" t="s">
        <v>153</v>
      </c>
      <c r="AL6" s="42" t="s">
        <v>77</v>
      </c>
      <c r="AM6" s="42" t="s">
        <v>78</v>
      </c>
      <c r="AN6" s="42" t="s">
        <v>153</v>
      </c>
      <c r="AO6" s="42" t="s">
        <v>77</v>
      </c>
      <c r="AP6" s="42" t="s">
        <v>78</v>
      </c>
      <c r="AQ6" s="67"/>
    </row>
    <row r="7" ht="22.8" customHeight="1" spans="1:43">
      <c r="A7" s="41"/>
      <c r="B7" s="42"/>
      <c r="C7" s="42"/>
      <c r="D7" s="42"/>
      <c r="E7" s="42" t="s">
        <v>73</v>
      </c>
      <c r="F7" s="45">
        <v>464.06</v>
      </c>
      <c r="G7" s="45">
        <v>464.06</v>
      </c>
      <c r="H7" s="45">
        <v>464.06</v>
      </c>
      <c r="I7" s="45">
        <v>464.06</v>
      </c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67"/>
    </row>
    <row r="8" ht="22.8" customHeight="1" spans="1:43">
      <c r="A8" s="41"/>
      <c r="B8" s="42"/>
      <c r="C8" s="42"/>
      <c r="D8" s="64">
        <v>507001</v>
      </c>
      <c r="E8" s="42" t="s">
        <v>0</v>
      </c>
      <c r="F8" s="74">
        <f t="shared" ref="F8:I8" si="0">SUM(F9:F30)</f>
        <v>348.86</v>
      </c>
      <c r="G8" s="74">
        <f t="shared" si="0"/>
        <v>348.86</v>
      </c>
      <c r="H8" s="74">
        <f t="shared" si="0"/>
        <v>348.86</v>
      </c>
      <c r="I8" s="74">
        <f t="shared" si="0"/>
        <v>348.86</v>
      </c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67"/>
    </row>
    <row r="9" ht="22.8" customHeight="1" spans="1:43">
      <c r="A9" s="41"/>
      <c r="B9" s="66" t="s">
        <v>154</v>
      </c>
      <c r="C9" s="75" t="s">
        <v>88</v>
      </c>
      <c r="D9" s="76"/>
      <c r="E9" s="77" t="s">
        <v>155</v>
      </c>
      <c r="F9" s="78">
        <v>67.66</v>
      </c>
      <c r="G9" s="78">
        <v>67.66</v>
      </c>
      <c r="H9" s="78">
        <v>67.66</v>
      </c>
      <c r="I9" s="78">
        <v>67.66</v>
      </c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67"/>
    </row>
    <row r="10" ht="22.8" customHeight="1" spans="1:43">
      <c r="A10" s="41"/>
      <c r="B10" s="66" t="s">
        <v>154</v>
      </c>
      <c r="C10" s="75" t="s">
        <v>97</v>
      </c>
      <c r="D10" s="76"/>
      <c r="E10" s="77" t="s">
        <v>156</v>
      </c>
      <c r="F10" s="78">
        <v>97.32</v>
      </c>
      <c r="G10" s="78">
        <v>97.32</v>
      </c>
      <c r="H10" s="78">
        <v>97.32</v>
      </c>
      <c r="I10" s="78">
        <v>97.32</v>
      </c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67"/>
    </row>
    <row r="11" ht="22.8" customHeight="1" spans="1:43">
      <c r="A11" s="41"/>
      <c r="B11" s="66" t="s">
        <v>154</v>
      </c>
      <c r="C11" s="75" t="s">
        <v>94</v>
      </c>
      <c r="D11" s="76"/>
      <c r="E11" s="77" t="s">
        <v>157</v>
      </c>
      <c r="F11" s="78">
        <v>4.32</v>
      </c>
      <c r="G11" s="78">
        <v>4.32</v>
      </c>
      <c r="H11" s="78">
        <v>4.32</v>
      </c>
      <c r="I11" s="78">
        <v>4.32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67"/>
    </row>
    <row r="12" ht="22.8" customHeight="1" spans="1:43">
      <c r="A12" s="41"/>
      <c r="B12" s="66" t="s">
        <v>154</v>
      </c>
      <c r="C12" s="75" t="s">
        <v>158</v>
      </c>
      <c r="D12" s="76"/>
      <c r="E12" s="77" t="s">
        <v>159</v>
      </c>
      <c r="F12" s="78">
        <v>28.47</v>
      </c>
      <c r="G12" s="78">
        <v>28.47</v>
      </c>
      <c r="H12" s="78">
        <v>28.47</v>
      </c>
      <c r="I12" s="78">
        <v>28.47</v>
      </c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67"/>
    </row>
    <row r="13" ht="22.8" customHeight="1" spans="1:43">
      <c r="A13" s="41"/>
      <c r="B13" s="66" t="s">
        <v>154</v>
      </c>
      <c r="C13" s="75" t="s">
        <v>160</v>
      </c>
      <c r="D13" s="76"/>
      <c r="E13" s="77" t="s">
        <v>161</v>
      </c>
      <c r="F13" s="78">
        <v>21.51</v>
      </c>
      <c r="G13" s="78">
        <v>21.51</v>
      </c>
      <c r="H13" s="78">
        <v>21.51</v>
      </c>
      <c r="I13" s="78">
        <v>21.51</v>
      </c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67"/>
    </row>
    <row r="14" ht="22.8" customHeight="1" spans="1:43">
      <c r="A14" s="41"/>
      <c r="B14" s="66" t="s">
        <v>154</v>
      </c>
      <c r="C14" s="75" t="s">
        <v>162</v>
      </c>
      <c r="D14" s="76"/>
      <c r="E14" s="77" t="s">
        <v>163</v>
      </c>
      <c r="F14" s="78">
        <v>18.4</v>
      </c>
      <c r="G14" s="78">
        <v>18.4</v>
      </c>
      <c r="H14" s="78">
        <v>18.4</v>
      </c>
      <c r="I14" s="78">
        <v>18.4</v>
      </c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67"/>
    </row>
    <row r="15" ht="22.8" customHeight="1" spans="1:43">
      <c r="A15" s="41"/>
      <c r="B15" s="66" t="s">
        <v>154</v>
      </c>
      <c r="C15" s="75" t="s">
        <v>92</v>
      </c>
      <c r="D15" s="76"/>
      <c r="E15" s="77" t="s">
        <v>164</v>
      </c>
      <c r="F15" s="78">
        <v>13.69</v>
      </c>
      <c r="G15" s="78">
        <v>13.69</v>
      </c>
      <c r="H15" s="78">
        <v>13.69</v>
      </c>
      <c r="I15" s="78">
        <v>13.69</v>
      </c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67"/>
    </row>
    <row r="16" ht="22.8" customHeight="1" spans="1:43">
      <c r="A16" s="41"/>
      <c r="B16" s="66" t="s">
        <v>154</v>
      </c>
      <c r="C16" s="75" t="s">
        <v>165</v>
      </c>
      <c r="D16" s="76"/>
      <c r="E16" s="77" t="s">
        <v>166</v>
      </c>
      <c r="F16" s="78">
        <v>0.64</v>
      </c>
      <c r="G16" s="78">
        <v>0.64</v>
      </c>
      <c r="H16" s="78">
        <v>0.64</v>
      </c>
      <c r="I16" s="78">
        <v>0.64</v>
      </c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67"/>
    </row>
    <row r="17" ht="22.8" customHeight="1" spans="1:43">
      <c r="A17" s="41"/>
      <c r="B17" s="66" t="s">
        <v>154</v>
      </c>
      <c r="C17" s="75" t="s">
        <v>167</v>
      </c>
      <c r="D17" s="76"/>
      <c r="E17" s="77" t="s">
        <v>168</v>
      </c>
      <c r="F17" s="78">
        <v>29.62</v>
      </c>
      <c r="G17" s="78">
        <v>29.62</v>
      </c>
      <c r="H17" s="78">
        <v>29.62</v>
      </c>
      <c r="I17" s="78">
        <v>29.62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67"/>
    </row>
    <row r="18" ht="22.8" customHeight="1" spans="1:43">
      <c r="A18" s="41"/>
      <c r="B18" s="66" t="s">
        <v>154</v>
      </c>
      <c r="C18" s="75" t="s">
        <v>169</v>
      </c>
      <c r="D18" s="76"/>
      <c r="E18" s="77" t="s">
        <v>170</v>
      </c>
      <c r="F18" s="78">
        <v>7.8</v>
      </c>
      <c r="G18" s="78">
        <v>7.8</v>
      </c>
      <c r="H18" s="78">
        <v>7.8</v>
      </c>
      <c r="I18" s="78">
        <v>7.8</v>
      </c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67"/>
    </row>
    <row r="19" ht="22.8" customHeight="1" spans="1:43">
      <c r="A19" s="41"/>
      <c r="B19" s="66" t="s">
        <v>171</v>
      </c>
      <c r="C19" s="75" t="s">
        <v>88</v>
      </c>
      <c r="D19" s="76"/>
      <c r="E19" s="77" t="s">
        <v>172</v>
      </c>
      <c r="F19" s="78">
        <v>4.59</v>
      </c>
      <c r="G19" s="78">
        <v>4.59</v>
      </c>
      <c r="H19" s="78">
        <v>4.59</v>
      </c>
      <c r="I19" s="78">
        <v>4.59</v>
      </c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67"/>
    </row>
    <row r="20" ht="22.8" customHeight="1" spans="1:43">
      <c r="A20" s="41"/>
      <c r="B20" s="66" t="s">
        <v>171</v>
      </c>
      <c r="C20" s="75" t="s">
        <v>87</v>
      </c>
      <c r="D20" s="76"/>
      <c r="E20" s="77" t="s">
        <v>173</v>
      </c>
      <c r="F20" s="78">
        <v>0.46</v>
      </c>
      <c r="G20" s="78">
        <v>0.46</v>
      </c>
      <c r="H20" s="78">
        <v>0.46</v>
      </c>
      <c r="I20" s="78">
        <v>0.46</v>
      </c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67"/>
    </row>
    <row r="21" ht="22.8" customHeight="1" spans="1:43">
      <c r="A21" s="41"/>
      <c r="B21" s="66" t="s">
        <v>171</v>
      </c>
      <c r="C21" s="75" t="s">
        <v>174</v>
      </c>
      <c r="D21" s="76"/>
      <c r="E21" s="77" t="s">
        <v>175</v>
      </c>
      <c r="F21" s="78">
        <v>1.15</v>
      </c>
      <c r="G21" s="78">
        <v>1.15</v>
      </c>
      <c r="H21" s="78">
        <v>1.15</v>
      </c>
      <c r="I21" s="78">
        <v>1.15</v>
      </c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67"/>
    </row>
    <row r="22" ht="22.8" customHeight="1" spans="1:43">
      <c r="A22" s="41"/>
      <c r="B22" s="66" t="s">
        <v>171</v>
      </c>
      <c r="C22" s="75" t="s">
        <v>158</v>
      </c>
      <c r="D22" s="76"/>
      <c r="E22" s="77" t="s">
        <v>176</v>
      </c>
      <c r="F22" s="78">
        <v>2.41</v>
      </c>
      <c r="G22" s="78">
        <v>2.41</v>
      </c>
      <c r="H22" s="78">
        <v>2.41</v>
      </c>
      <c r="I22" s="78">
        <v>2.41</v>
      </c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67"/>
    </row>
    <row r="23" ht="22.8" customHeight="1" spans="1:43">
      <c r="A23" s="41"/>
      <c r="B23" s="66" t="s">
        <v>171</v>
      </c>
      <c r="C23" s="75" t="s">
        <v>92</v>
      </c>
      <c r="D23" s="76"/>
      <c r="E23" s="77" t="s">
        <v>177</v>
      </c>
      <c r="F23" s="78">
        <v>13.77</v>
      </c>
      <c r="G23" s="78">
        <v>13.77</v>
      </c>
      <c r="H23" s="78">
        <v>13.77</v>
      </c>
      <c r="I23" s="78">
        <v>13.77</v>
      </c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67"/>
    </row>
    <row r="24" ht="22.8" customHeight="1" spans="1:43">
      <c r="A24" s="41"/>
      <c r="B24" s="66" t="s">
        <v>171</v>
      </c>
      <c r="C24" s="75" t="s">
        <v>178</v>
      </c>
      <c r="D24" s="76"/>
      <c r="E24" s="77" t="s">
        <v>179</v>
      </c>
      <c r="F24" s="78">
        <v>0.65</v>
      </c>
      <c r="G24" s="78">
        <v>0.65</v>
      </c>
      <c r="H24" s="78">
        <v>0.65</v>
      </c>
      <c r="I24" s="78">
        <v>0.65</v>
      </c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67"/>
    </row>
    <row r="25" ht="22.8" customHeight="1" spans="1:43">
      <c r="A25" s="41"/>
      <c r="B25" s="66" t="s">
        <v>171</v>
      </c>
      <c r="C25" s="75" t="s">
        <v>180</v>
      </c>
      <c r="D25" s="76"/>
      <c r="E25" s="77" t="s">
        <v>181</v>
      </c>
      <c r="F25" s="78">
        <v>3.96</v>
      </c>
      <c r="G25" s="78">
        <v>3.96</v>
      </c>
      <c r="H25" s="78">
        <v>3.96</v>
      </c>
      <c r="I25" s="78">
        <v>3.96</v>
      </c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67"/>
    </row>
    <row r="26" ht="22.8" customHeight="1" spans="1:43">
      <c r="A26" s="41"/>
      <c r="B26" s="66" t="s">
        <v>171</v>
      </c>
      <c r="C26" s="75" t="s">
        <v>182</v>
      </c>
      <c r="D26" s="76"/>
      <c r="E26" s="77" t="s">
        <v>183</v>
      </c>
      <c r="F26" s="78">
        <v>2.38</v>
      </c>
      <c r="G26" s="78">
        <v>2.38</v>
      </c>
      <c r="H26" s="78">
        <v>2.38</v>
      </c>
      <c r="I26" s="78">
        <v>2.38</v>
      </c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67"/>
    </row>
    <row r="27" ht="22.8" customHeight="1" spans="1:43">
      <c r="A27" s="41"/>
      <c r="B27" s="66" t="s">
        <v>171</v>
      </c>
      <c r="C27" s="75" t="s">
        <v>184</v>
      </c>
      <c r="D27" s="76"/>
      <c r="E27" s="77" t="s">
        <v>185</v>
      </c>
      <c r="F27" s="78">
        <v>12.3</v>
      </c>
      <c r="G27" s="78">
        <v>12.3</v>
      </c>
      <c r="H27" s="78">
        <v>12.3</v>
      </c>
      <c r="I27" s="78">
        <v>12.3</v>
      </c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67"/>
    </row>
    <row r="28" ht="22.8" customHeight="1" spans="1:43">
      <c r="A28" s="41"/>
      <c r="B28" s="66" t="s">
        <v>171</v>
      </c>
      <c r="C28" s="75" t="s">
        <v>169</v>
      </c>
      <c r="D28" s="76"/>
      <c r="E28" s="77" t="s">
        <v>186</v>
      </c>
      <c r="F28" s="78">
        <v>4.55</v>
      </c>
      <c r="G28" s="78">
        <v>4.55</v>
      </c>
      <c r="H28" s="78">
        <v>4.55</v>
      </c>
      <c r="I28" s="78">
        <v>4.55</v>
      </c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67"/>
    </row>
    <row r="29" ht="22.8" customHeight="1" spans="1:43">
      <c r="A29" s="41"/>
      <c r="B29" s="66" t="s">
        <v>187</v>
      </c>
      <c r="C29" s="75" t="s">
        <v>97</v>
      </c>
      <c r="D29" s="76"/>
      <c r="E29" s="77" t="s">
        <v>188</v>
      </c>
      <c r="F29" s="78">
        <v>12.65</v>
      </c>
      <c r="G29" s="78">
        <v>12.65</v>
      </c>
      <c r="H29" s="78">
        <v>12.65</v>
      </c>
      <c r="I29" s="78">
        <v>12.65</v>
      </c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67"/>
    </row>
    <row r="30" ht="22.8" customHeight="1" spans="1:43">
      <c r="A30" s="41"/>
      <c r="B30" s="66" t="s">
        <v>187</v>
      </c>
      <c r="C30" s="75" t="s">
        <v>158</v>
      </c>
      <c r="D30" s="76"/>
      <c r="E30" s="77" t="s">
        <v>189</v>
      </c>
      <c r="F30" s="78">
        <v>0.56</v>
      </c>
      <c r="G30" s="78">
        <v>0.56</v>
      </c>
      <c r="H30" s="78">
        <v>0.56</v>
      </c>
      <c r="I30" s="78">
        <v>0.56</v>
      </c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67"/>
    </row>
    <row r="31" ht="22.8" customHeight="1" spans="1:43">
      <c r="A31" s="41"/>
      <c r="B31" s="79"/>
      <c r="C31" s="80"/>
      <c r="D31" s="64">
        <v>507002</v>
      </c>
      <c r="E31" s="42" t="s">
        <v>74</v>
      </c>
      <c r="F31" s="81">
        <v>115.2</v>
      </c>
      <c r="G31" s="81">
        <v>115.2</v>
      </c>
      <c r="H31" s="81">
        <v>115.2</v>
      </c>
      <c r="I31" s="81">
        <v>115.2</v>
      </c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67"/>
    </row>
    <row r="32" ht="22.8" customHeight="1" spans="1:43">
      <c r="A32" s="41"/>
      <c r="B32" s="66" t="s">
        <v>154</v>
      </c>
      <c r="C32" s="75" t="s">
        <v>88</v>
      </c>
      <c r="D32" s="76"/>
      <c r="E32" s="77" t="s">
        <v>155</v>
      </c>
      <c r="F32" s="78">
        <v>22.26</v>
      </c>
      <c r="G32" s="78">
        <v>22.26</v>
      </c>
      <c r="H32" s="78">
        <v>22.26</v>
      </c>
      <c r="I32" s="78">
        <v>22.26</v>
      </c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67"/>
    </row>
    <row r="33" ht="22.8" customHeight="1" spans="1:43">
      <c r="A33" s="41"/>
      <c r="B33" s="66" t="s">
        <v>154</v>
      </c>
      <c r="C33" s="75" t="s">
        <v>97</v>
      </c>
      <c r="D33" s="76"/>
      <c r="E33" s="77" t="s">
        <v>156</v>
      </c>
      <c r="F33" s="78">
        <v>2.91</v>
      </c>
      <c r="G33" s="78">
        <v>2.91</v>
      </c>
      <c r="H33" s="78">
        <v>2.91</v>
      </c>
      <c r="I33" s="78">
        <v>2.91</v>
      </c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67"/>
    </row>
    <row r="34" ht="22.8" customHeight="1" spans="1:43">
      <c r="A34" s="41"/>
      <c r="B34" s="66" t="s">
        <v>154</v>
      </c>
      <c r="C34" s="75" t="s">
        <v>158</v>
      </c>
      <c r="D34" s="76"/>
      <c r="E34" s="77" t="s">
        <v>159</v>
      </c>
      <c r="F34" s="78">
        <v>38.63</v>
      </c>
      <c r="G34" s="78">
        <v>38.63</v>
      </c>
      <c r="H34" s="78">
        <v>38.63</v>
      </c>
      <c r="I34" s="78">
        <v>38.63</v>
      </c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67"/>
    </row>
    <row r="35" ht="22.8" customHeight="1" spans="1:43">
      <c r="A35" s="41"/>
      <c r="B35" s="66" t="s">
        <v>154</v>
      </c>
      <c r="C35" s="75" t="s">
        <v>160</v>
      </c>
      <c r="D35" s="76"/>
      <c r="E35" s="77" t="s">
        <v>161</v>
      </c>
      <c r="F35" s="78">
        <v>7.12</v>
      </c>
      <c r="G35" s="78">
        <v>7.12</v>
      </c>
      <c r="H35" s="78">
        <v>7.12</v>
      </c>
      <c r="I35" s="78">
        <v>7.12</v>
      </c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67"/>
    </row>
    <row r="36" ht="22.8" customHeight="1" spans="1:43">
      <c r="A36" s="41"/>
      <c r="B36" s="66" t="s">
        <v>154</v>
      </c>
      <c r="C36" s="75" t="s">
        <v>162</v>
      </c>
      <c r="D36" s="76"/>
      <c r="E36" s="77" t="s">
        <v>163</v>
      </c>
      <c r="F36" s="78">
        <v>5.5</v>
      </c>
      <c r="G36" s="78">
        <v>5.5</v>
      </c>
      <c r="H36" s="78">
        <v>5.5</v>
      </c>
      <c r="I36" s="78">
        <v>5.5</v>
      </c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67"/>
    </row>
    <row r="37" ht="22.8" customHeight="1" spans="1:43">
      <c r="A37" s="41"/>
      <c r="B37" s="66" t="s">
        <v>154</v>
      </c>
      <c r="C37" s="75" t="s">
        <v>92</v>
      </c>
      <c r="D37" s="76"/>
      <c r="E37" s="77" t="s">
        <v>164</v>
      </c>
      <c r="F37" s="78">
        <v>4.84</v>
      </c>
      <c r="G37" s="78">
        <v>4.84</v>
      </c>
      <c r="H37" s="78">
        <v>4.84</v>
      </c>
      <c r="I37" s="78">
        <v>4.84</v>
      </c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67"/>
    </row>
    <row r="38" ht="22.8" customHeight="1" spans="1:43">
      <c r="A38" s="41"/>
      <c r="B38" s="66" t="s">
        <v>154</v>
      </c>
      <c r="C38" s="75" t="s">
        <v>165</v>
      </c>
      <c r="D38" s="76"/>
      <c r="E38" s="77" t="s">
        <v>166</v>
      </c>
      <c r="F38" s="78">
        <v>0.89</v>
      </c>
      <c r="G38" s="78">
        <v>0.89</v>
      </c>
      <c r="H38" s="78">
        <v>0.89</v>
      </c>
      <c r="I38" s="78">
        <v>0.89</v>
      </c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67"/>
    </row>
    <row r="39" ht="22.8" customHeight="1" spans="1:43">
      <c r="A39" s="41"/>
      <c r="B39" s="66" t="s">
        <v>154</v>
      </c>
      <c r="C39" s="75" t="s">
        <v>167</v>
      </c>
      <c r="D39" s="76"/>
      <c r="E39" s="77" t="s">
        <v>168</v>
      </c>
      <c r="F39" s="78">
        <v>8.95</v>
      </c>
      <c r="G39" s="78">
        <v>8.95</v>
      </c>
      <c r="H39" s="78">
        <v>8.95</v>
      </c>
      <c r="I39" s="78">
        <v>8.95</v>
      </c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67"/>
    </row>
    <row r="40" ht="22.8" customHeight="1" spans="1:43">
      <c r="A40" s="41"/>
      <c r="B40" s="66" t="s">
        <v>154</v>
      </c>
      <c r="C40" s="75" t="s">
        <v>169</v>
      </c>
      <c r="D40" s="76"/>
      <c r="E40" s="77" t="s">
        <v>170</v>
      </c>
      <c r="F40" s="78">
        <v>3.12</v>
      </c>
      <c r="G40" s="78">
        <v>3.12</v>
      </c>
      <c r="H40" s="78">
        <v>3.12</v>
      </c>
      <c r="I40" s="78">
        <v>3.12</v>
      </c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67"/>
    </row>
    <row r="41" ht="22.8" customHeight="1" spans="1:43">
      <c r="A41" s="41"/>
      <c r="B41" s="66" t="s">
        <v>171</v>
      </c>
      <c r="C41" s="75" t="s">
        <v>88</v>
      </c>
      <c r="D41" s="76"/>
      <c r="E41" s="77" t="s">
        <v>172</v>
      </c>
      <c r="F41" s="78">
        <v>0.92</v>
      </c>
      <c r="G41" s="78">
        <v>0.92</v>
      </c>
      <c r="H41" s="78">
        <v>0.92</v>
      </c>
      <c r="I41" s="78">
        <v>0.92</v>
      </c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67"/>
    </row>
    <row r="42" ht="22.8" customHeight="1" spans="1:43">
      <c r="A42" s="41"/>
      <c r="B42" s="66" t="s">
        <v>171</v>
      </c>
      <c r="C42" s="75" t="s">
        <v>87</v>
      </c>
      <c r="D42" s="76"/>
      <c r="E42" s="77" t="s">
        <v>173</v>
      </c>
      <c r="F42" s="78">
        <v>0.18</v>
      </c>
      <c r="G42" s="78">
        <v>0.18</v>
      </c>
      <c r="H42" s="78">
        <v>0.18</v>
      </c>
      <c r="I42" s="78">
        <v>0.18</v>
      </c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67"/>
    </row>
    <row r="43" ht="22.8" customHeight="1" spans="1:43">
      <c r="A43" s="41"/>
      <c r="B43" s="66" t="s">
        <v>171</v>
      </c>
      <c r="C43" s="75" t="s">
        <v>174</v>
      </c>
      <c r="D43" s="76"/>
      <c r="E43" s="77" t="s">
        <v>175</v>
      </c>
      <c r="F43" s="78">
        <v>0.46</v>
      </c>
      <c r="G43" s="78">
        <v>0.46</v>
      </c>
      <c r="H43" s="78">
        <v>0.46</v>
      </c>
      <c r="I43" s="78">
        <v>0.46</v>
      </c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67"/>
    </row>
    <row r="44" ht="22.8" customHeight="1" spans="1:43">
      <c r="A44" s="41"/>
      <c r="B44" s="66" t="s">
        <v>171</v>
      </c>
      <c r="C44" s="75" t="s">
        <v>158</v>
      </c>
      <c r="D44" s="76"/>
      <c r="E44" s="77" t="s">
        <v>176</v>
      </c>
      <c r="F44" s="78">
        <v>0.26</v>
      </c>
      <c r="G44" s="78">
        <v>0.26</v>
      </c>
      <c r="H44" s="78">
        <v>0.26</v>
      </c>
      <c r="I44" s="78">
        <v>0.26</v>
      </c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67"/>
    </row>
    <row r="45" ht="22.8" customHeight="1" spans="1:43">
      <c r="A45" s="41"/>
      <c r="B45" s="66" t="s">
        <v>171</v>
      </c>
      <c r="C45" s="75" t="s">
        <v>92</v>
      </c>
      <c r="D45" s="76"/>
      <c r="E45" s="77" t="s">
        <v>177</v>
      </c>
      <c r="F45" s="78">
        <v>3.67</v>
      </c>
      <c r="G45" s="78">
        <v>3.67</v>
      </c>
      <c r="H45" s="78">
        <v>3.67</v>
      </c>
      <c r="I45" s="78">
        <v>3.67</v>
      </c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67"/>
    </row>
    <row r="46" ht="22.8" customHeight="1" spans="1:43">
      <c r="A46" s="41"/>
      <c r="B46" s="66" t="s">
        <v>171</v>
      </c>
      <c r="C46" s="75" t="s">
        <v>178</v>
      </c>
      <c r="D46" s="76"/>
      <c r="E46" s="77" t="s">
        <v>179</v>
      </c>
      <c r="F46" s="78">
        <v>0.19</v>
      </c>
      <c r="G46" s="78">
        <v>0.19</v>
      </c>
      <c r="H46" s="78">
        <v>0.19</v>
      </c>
      <c r="I46" s="78">
        <v>0.19</v>
      </c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67"/>
    </row>
    <row r="47" ht="22.8" customHeight="1" spans="1:43">
      <c r="A47" s="41"/>
      <c r="B47" s="66" t="s">
        <v>171</v>
      </c>
      <c r="C47" s="75" t="s">
        <v>180</v>
      </c>
      <c r="D47" s="76"/>
      <c r="E47" s="77" t="s">
        <v>181</v>
      </c>
      <c r="F47" s="78">
        <v>1.28</v>
      </c>
      <c r="G47" s="78">
        <v>1.28</v>
      </c>
      <c r="H47" s="78">
        <v>1.28</v>
      </c>
      <c r="I47" s="78">
        <v>1.28</v>
      </c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67"/>
    </row>
    <row r="48" ht="22.8" customHeight="1" spans="1:43">
      <c r="A48" s="41"/>
      <c r="B48" s="66" t="s">
        <v>171</v>
      </c>
      <c r="C48" s="75" t="s">
        <v>182</v>
      </c>
      <c r="D48" s="76"/>
      <c r="E48" s="77" t="s">
        <v>183</v>
      </c>
      <c r="F48" s="78">
        <v>0.67</v>
      </c>
      <c r="G48" s="78">
        <v>0.67</v>
      </c>
      <c r="H48" s="78">
        <v>0.67</v>
      </c>
      <c r="I48" s="78">
        <v>0.67</v>
      </c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67"/>
    </row>
    <row r="49" ht="22.8" customHeight="1" spans="1:43">
      <c r="A49" s="41"/>
      <c r="B49" s="66" t="s">
        <v>171</v>
      </c>
      <c r="C49" s="75" t="s">
        <v>190</v>
      </c>
      <c r="D49" s="76"/>
      <c r="E49" s="77" t="s">
        <v>191</v>
      </c>
      <c r="F49" s="78">
        <v>1.62</v>
      </c>
      <c r="G49" s="78">
        <v>1.62</v>
      </c>
      <c r="H49" s="78">
        <v>1.62</v>
      </c>
      <c r="I49" s="78">
        <v>1.62</v>
      </c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67"/>
    </row>
    <row r="50" ht="22.8" customHeight="1" spans="1:43">
      <c r="A50" s="41"/>
      <c r="B50" s="66" t="s">
        <v>171</v>
      </c>
      <c r="C50" s="75" t="s">
        <v>169</v>
      </c>
      <c r="D50" s="76"/>
      <c r="E50" s="77" t="s">
        <v>186</v>
      </c>
      <c r="F50" s="78">
        <v>1.75</v>
      </c>
      <c r="G50" s="78">
        <v>1.75</v>
      </c>
      <c r="H50" s="78">
        <v>1.75</v>
      </c>
      <c r="I50" s="78">
        <v>1.75</v>
      </c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67"/>
    </row>
    <row r="51" ht="22.8" customHeight="1" spans="1:43">
      <c r="A51" s="41"/>
      <c r="B51" s="66" t="s">
        <v>187</v>
      </c>
      <c r="C51" s="75" t="s">
        <v>97</v>
      </c>
      <c r="D51" s="76"/>
      <c r="E51" s="77" t="s">
        <v>188</v>
      </c>
      <c r="F51" s="78">
        <v>9.58</v>
      </c>
      <c r="G51" s="78">
        <v>9.58</v>
      </c>
      <c r="H51" s="78">
        <v>9.58</v>
      </c>
      <c r="I51" s="78">
        <v>9.58</v>
      </c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67"/>
    </row>
    <row r="52" ht="22.8" customHeight="1" spans="1:43">
      <c r="A52" s="41"/>
      <c r="B52" s="66" t="s">
        <v>187</v>
      </c>
      <c r="C52" s="75" t="s">
        <v>158</v>
      </c>
      <c r="D52" s="76"/>
      <c r="E52" s="77" t="s">
        <v>189</v>
      </c>
      <c r="F52" s="78">
        <v>0.4</v>
      </c>
      <c r="G52" s="78">
        <v>0.4</v>
      </c>
      <c r="H52" s="78">
        <v>0.4</v>
      </c>
      <c r="I52" s="78">
        <v>0.4</v>
      </c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67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F18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6.825" style="32" customWidth="1"/>
    <col min="6" max="6" width="41.0333333333333" style="32" customWidth="1"/>
    <col min="7" max="109" width="16.4083333333333" style="32" customWidth="1"/>
    <col min="110" max="110" width="1.53333333333333" style="32" customWidth="1"/>
    <col min="111" max="112" width="9.76666666666667" style="32" customWidth="1"/>
    <col min="113" max="16384" width="10" style="32"/>
  </cols>
  <sheetData>
    <row r="1" ht="16.35" customHeight="1" spans="1:110">
      <c r="A1" s="33"/>
      <c r="B1" s="35" t="s">
        <v>192</v>
      </c>
      <c r="C1" s="35"/>
      <c r="D1" s="35"/>
      <c r="E1" s="36"/>
      <c r="F1" s="3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41"/>
    </row>
    <row r="2" ht="22.8" customHeight="1" spans="1:110">
      <c r="A2" s="33"/>
      <c r="B2" s="38" t="s">
        <v>193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41" t="s">
        <v>4</v>
      </c>
    </row>
    <row r="3" ht="19.55" customHeight="1" spans="1:110">
      <c r="A3" s="39"/>
      <c r="B3" s="40" t="s">
        <v>6</v>
      </c>
      <c r="C3" s="40"/>
      <c r="D3" s="40"/>
      <c r="E3" s="40"/>
      <c r="F3" s="40"/>
      <c r="G3" s="39"/>
      <c r="H3" s="62" t="s">
        <v>7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51"/>
    </row>
    <row r="4" ht="24.4" customHeight="1" spans="1:110">
      <c r="A4" s="36"/>
      <c r="B4" s="42" t="s">
        <v>10</v>
      </c>
      <c r="C4" s="42"/>
      <c r="D4" s="42"/>
      <c r="E4" s="42"/>
      <c r="F4" s="42"/>
      <c r="G4" s="42" t="s">
        <v>60</v>
      </c>
      <c r="H4" s="57" t="s">
        <v>194</v>
      </c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 t="s">
        <v>195</v>
      </c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 t="s">
        <v>196</v>
      </c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 t="s">
        <v>197</v>
      </c>
      <c r="BI4" s="57" t="s">
        <v>198</v>
      </c>
      <c r="BJ4" s="57"/>
      <c r="BK4" s="57"/>
      <c r="BL4" s="57"/>
      <c r="BM4" s="57" t="s">
        <v>199</v>
      </c>
      <c r="BN4" s="57"/>
      <c r="BO4" s="57" t="s">
        <v>200</v>
      </c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 t="s">
        <v>201</v>
      </c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 t="s">
        <v>202</v>
      </c>
      <c r="CR4" s="57"/>
      <c r="CS4" s="57" t="s">
        <v>203</v>
      </c>
      <c r="CT4" s="57"/>
      <c r="CU4" s="57"/>
      <c r="CV4" s="57"/>
      <c r="CW4" s="57"/>
      <c r="CX4" s="57" t="s">
        <v>204</v>
      </c>
      <c r="CY4" s="57"/>
      <c r="CZ4" s="57"/>
      <c r="DA4" s="57" t="s">
        <v>205</v>
      </c>
      <c r="DB4" s="57"/>
      <c r="DC4" s="57"/>
      <c r="DD4" s="57"/>
      <c r="DE4" s="57"/>
      <c r="DF4" s="36"/>
    </row>
    <row r="5" ht="24.4" customHeight="1" spans="1:110">
      <c r="A5" s="36"/>
      <c r="B5" s="42" t="s">
        <v>81</v>
      </c>
      <c r="C5" s="42"/>
      <c r="D5" s="42"/>
      <c r="E5" s="42" t="s">
        <v>71</v>
      </c>
      <c r="F5" s="42" t="s">
        <v>72</v>
      </c>
      <c r="G5" s="42"/>
      <c r="H5" s="57" t="s">
        <v>155</v>
      </c>
      <c r="I5" s="57" t="s">
        <v>156</v>
      </c>
      <c r="J5" s="57" t="s">
        <v>157</v>
      </c>
      <c r="K5" s="57" t="s">
        <v>206</v>
      </c>
      <c r="L5" s="57" t="s">
        <v>159</v>
      </c>
      <c r="M5" s="57" t="s">
        <v>161</v>
      </c>
      <c r="N5" s="57" t="s">
        <v>207</v>
      </c>
      <c r="O5" s="57" t="s">
        <v>163</v>
      </c>
      <c r="P5" s="57" t="s">
        <v>164</v>
      </c>
      <c r="Q5" s="57" t="s">
        <v>166</v>
      </c>
      <c r="R5" s="57" t="s">
        <v>168</v>
      </c>
      <c r="S5" s="57" t="s">
        <v>208</v>
      </c>
      <c r="T5" s="57" t="s">
        <v>170</v>
      </c>
      <c r="U5" s="57" t="s">
        <v>172</v>
      </c>
      <c r="V5" s="57" t="s">
        <v>209</v>
      </c>
      <c r="W5" s="57" t="s">
        <v>210</v>
      </c>
      <c r="X5" s="57" t="s">
        <v>211</v>
      </c>
      <c r="Y5" s="57" t="s">
        <v>173</v>
      </c>
      <c r="Z5" s="57" t="s">
        <v>175</v>
      </c>
      <c r="AA5" s="57" t="s">
        <v>176</v>
      </c>
      <c r="AB5" s="57" t="s">
        <v>212</v>
      </c>
      <c r="AC5" s="57" t="s">
        <v>213</v>
      </c>
      <c r="AD5" s="57" t="s">
        <v>177</v>
      </c>
      <c r="AE5" s="57" t="s">
        <v>214</v>
      </c>
      <c r="AF5" s="57" t="s">
        <v>215</v>
      </c>
      <c r="AG5" s="57" t="s">
        <v>216</v>
      </c>
      <c r="AH5" s="57" t="s">
        <v>217</v>
      </c>
      <c r="AI5" s="57" t="s">
        <v>218</v>
      </c>
      <c r="AJ5" s="57" t="s">
        <v>179</v>
      </c>
      <c r="AK5" s="57" t="s">
        <v>219</v>
      </c>
      <c r="AL5" s="57" t="s">
        <v>220</v>
      </c>
      <c r="AM5" s="57" t="s">
        <v>221</v>
      </c>
      <c r="AN5" s="57" t="s">
        <v>222</v>
      </c>
      <c r="AO5" s="57" t="s">
        <v>223</v>
      </c>
      <c r="AP5" s="57" t="s">
        <v>181</v>
      </c>
      <c r="AQ5" s="57" t="s">
        <v>183</v>
      </c>
      <c r="AR5" s="57" t="s">
        <v>191</v>
      </c>
      <c r="AS5" s="57" t="s">
        <v>224</v>
      </c>
      <c r="AT5" s="57" t="s">
        <v>225</v>
      </c>
      <c r="AU5" s="57" t="s">
        <v>186</v>
      </c>
      <c r="AV5" s="57" t="s">
        <v>226</v>
      </c>
      <c r="AW5" s="57" t="s">
        <v>188</v>
      </c>
      <c r="AX5" s="57" t="s">
        <v>227</v>
      </c>
      <c r="AY5" s="57" t="s">
        <v>228</v>
      </c>
      <c r="AZ5" s="57" t="s">
        <v>229</v>
      </c>
      <c r="BA5" s="57" t="s">
        <v>230</v>
      </c>
      <c r="BB5" s="57" t="s">
        <v>189</v>
      </c>
      <c r="BC5" s="57" t="s">
        <v>231</v>
      </c>
      <c r="BD5" s="57" t="s">
        <v>232</v>
      </c>
      <c r="BE5" s="57" t="s">
        <v>233</v>
      </c>
      <c r="BF5" s="57" t="s">
        <v>234</v>
      </c>
      <c r="BG5" s="57" t="s">
        <v>235</v>
      </c>
      <c r="BH5" s="57" t="s">
        <v>236</v>
      </c>
      <c r="BI5" s="57" t="s">
        <v>237</v>
      </c>
      <c r="BJ5" s="57" t="s">
        <v>238</v>
      </c>
      <c r="BK5" s="57" t="s">
        <v>239</v>
      </c>
      <c r="BL5" s="57" t="s">
        <v>240</v>
      </c>
      <c r="BM5" s="57" t="s">
        <v>241</v>
      </c>
      <c r="BN5" s="57" t="s">
        <v>242</v>
      </c>
      <c r="BO5" s="57" t="s">
        <v>243</v>
      </c>
      <c r="BP5" s="57" t="s">
        <v>244</v>
      </c>
      <c r="BQ5" s="57" t="s">
        <v>245</v>
      </c>
      <c r="BR5" s="57" t="s">
        <v>246</v>
      </c>
      <c r="BS5" s="57" t="s">
        <v>247</v>
      </c>
      <c r="BT5" s="57" t="s">
        <v>248</v>
      </c>
      <c r="BU5" s="57" t="s">
        <v>249</v>
      </c>
      <c r="BV5" s="57" t="s">
        <v>250</v>
      </c>
      <c r="BW5" s="57" t="s">
        <v>251</v>
      </c>
      <c r="BX5" s="57" t="s">
        <v>252</v>
      </c>
      <c r="BY5" s="57" t="s">
        <v>253</v>
      </c>
      <c r="BZ5" s="57" t="s">
        <v>254</v>
      </c>
      <c r="CA5" s="57" t="s">
        <v>243</v>
      </c>
      <c r="CB5" s="57" t="s">
        <v>244</v>
      </c>
      <c r="CC5" s="57" t="s">
        <v>245</v>
      </c>
      <c r="CD5" s="57" t="s">
        <v>246</v>
      </c>
      <c r="CE5" s="57" t="s">
        <v>247</v>
      </c>
      <c r="CF5" s="57" t="s">
        <v>248</v>
      </c>
      <c r="CG5" s="57" t="s">
        <v>249</v>
      </c>
      <c r="CH5" s="57" t="s">
        <v>255</v>
      </c>
      <c r="CI5" s="57" t="s">
        <v>256</v>
      </c>
      <c r="CJ5" s="57" t="s">
        <v>257</v>
      </c>
      <c r="CK5" s="57" t="s">
        <v>258</v>
      </c>
      <c r="CL5" s="57" t="s">
        <v>250</v>
      </c>
      <c r="CM5" s="57" t="s">
        <v>251</v>
      </c>
      <c r="CN5" s="57" t="s">
        <v>252</v>
      </c>
      <c r="CO5" s="57" t="s">
        <v>253</v>
      </c>
      <c r="CP5" s="57" t="s">
        <v>259</v>
      </c>
      <c r="CQ5" s="57" t="s">
        <v>260</v>
      </c>
      <c r="CR5" s="57" t="s">
        <v>261</v>
      </c>
      <c r="CS5" s="57" t="s">
        <v>260</v>
      </c>
      <c r="CT5" s="57" t="s">
        <v>262</v>
      </c>
      <c r="CU5" s="57" t="s">
        <v>263</v>
      </c>
      <c r="CV5" s="57" t="s">
        <v>264</v>
      </c>
      <c r="CW5" s="57" t="s">
        <v>261</v>
      </c>
      <c r="CX5" s="57" t="s">
        <v>265</v>
      </c>
      <c r="CY5" s="57" t="s">
        <v>266</v>
      </c>
      <c r="CZ5" s="57" t="s">
        <v>267</v>
      </c>
      <c r="DA5" s="57" t="s">
        <v>268</v>
      </c>
      <c r="DB5" s="57" t="s">
        <v>269</v>
      </c>
      <c r="DC5" s="57" t="s">
        <v>270</v>
      </c>
      <c r="DD5" s="57" t="s">
        <v>271</v>
      </c>
      <c r="DE5" s="57" t="s">
        <v>205</v>
      </c>
      <c r="DF5" s="36"/>
    </row>
    <row r="6" ht="24.4" customHeight="1" spans="1:110">
      <c r="A6" s="43"/>
      <c r="B6" s="42" t="s">
        <v>82</v>
      </c>
      <c r="C6" s="42" t="s">
        <v>83</v>
      </c>
      <c r="D6" s="42" t="s">
        <v>84</v>
      </c>
      <c r="E6" s="42"/>
      <c r="F6" s="42"/>
      <c r="G6" s="42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3"/>
    </row>
    <row r="7" ht="22.8" customHeight="1" spans="1:110">
      <c r="A7" s="44"/>
      <c r="B7" s="42"/>
      <c r="C7" s="42"/>
      <c r="D7" s="42"/>
      <c r="E7" s="42"/>
      <c r="F7" s="42" t="s">
        <v>73</v>
      </c>
      <c r="G7" s="45">
        <f>G8+G14</f>
        <v>464.06</v>
      </c>
      <c r="H7" s="45">
        <f>H8+H14</f>
        <v>89.92</v>
      </c>
      <c r="I7" s="45">
        <f t="shared" ref="I7:AN7" si="0">I8+I14</f>
        <v>100.23</v>
      </c>
      <c r="J7" s="45">
        <f t="shared" si="0"/>
        <v>4.32</v>
      </c>
      <c r="K7" s="45">
        <f t="shared" si="0"/>
        <v>0</v>
      </c>
      <c r="L7" s="45">
        <f t="shared" si="0"/>
        <v>67.1</v>
      </c>
      <c r="M7" s="45">
        <f t="shared" si="0"/>
        <v>28.63</v>
      </c>
      <c r="N7" s="45">
        <f t="shared" si="0"/>
        <v>0</v>
      </c>
      <c r="O7" s="45">
        <f t="shared" si="0"/>
        <v>23.9</v>
      </c>
      <c r="P7" s="45">
        <f t="shared" si="0"/>
        <v>18.53</v>
      </c>
      <c r="Q7" s="45">
        <f t="shared" si="0"/>
        <v>1.53</v>
      </c>
      <c r="R7" s="45">
        <f t="shared" si="0"/>
        <v>38.57</v>
      </c>
      <c r="S7" s="45">
        <f t="shared" si="0"/>
        <v>0</v>
      </c>
      <c r="T7" s="45">
        <f t="shared" si="0"/>
        <v>10.92</v>
      </c>
      <c r="U7" s="45">
        <f t="shared" si="0"/>
        <v>5.51</v>
      </c>
      <c r="V7" s="45">
        <f t="shared" si="0"/>
        <v>0</v>
      </c>
      <c r="W7" s="45">
        <f t="shared" si="0"/>
        <v>0</v>
      </c>
      <c r="X7" s="45">
        <f t="shared" si="0"/>
        <v>0</v>
      </c>
      <c r="Y7" s="45">
        <f t="shared" si="0"/>
        <v>0.64</v>
      </c>
      <c r="Z7" s="45">
        <f t="shared" si="0"/>
        <v>1.61</v>
      </c>
      <c r="AA7" s="45">
        <f t="shared" si="0"/>
        <v>2.67</v>
      </c>
      <c r="AB7" s="45">
        <f t="shared" si="0"/>
        <v>0</v>
      </c>
      <c r="AC7" s="45">
        <f t="shared" si="0"/>
        <v>0</v>
      </c>
      <c r="AD7" s="45">
        <f t="shared" si="0"/>
        <v>17.44</v>
      </c>
      <c r="AE7" s="45">
        <f t="shared" si="0"/>
        <v>0</v>
      </c>
      <c r="AF7" s="45">
        <f t="shared" si="0"/>
        <v>0</v>
      </c>
      <c r="AG7" s="45">
        <f t="shared" si="0"/>
        <v>0</v>
      </c>
      <c r="AH7" s="45">
        <f t="shared" si="0"/>
        <v>0</v>
      </c>
      <c r="AI7" s="45">
        <f t="shared" si="0"/>
        <v>0</v>
      </c>
      <c r="AJ7" s="45">
        <f t="shared" si="0"/>
        <v>0.84</v>
      </c>
      <c r="AK7" s="45">
        <f t="shared" si="0"/>
        <v>0</v>
      </c>
      <c r="AL7" s="45">
        <f t="shared" si="0"/>
        <v>0</v>
      </c>
      <c r="AM7" s="45">
        <f t="shared" si="0"/>
        <v>0</v>
      </c>
      <c r="AN7" s="45">
        <f t="shared" si="0"/>
        <v>0</v>
      </c>
      <c r="AO7" s="45">
        <f t="shared" ref="AO7:BT7" si="1">AO8+AO14</f>
        <v>0</v>
      </c>
      <c r="AP7" s="45">
        <f t="shared" si="1"/>
        <v>5.24</v>
      </c>
      <c r="AQ7" s="45">
        <f t="shared" si="1"/>
        <v>3.05</v>
      </c>
      <c r="AR7" s="45">
        <f t="shared" si="1"/>
        <v>1.62</v>
      </c>
      <c r="AS7" s="45">
        <f t="shared" si="1"/>
        <v>12.3</v>
      </c>
      <c r="AT7" s="45">
        <f t="shared" si="1"/>
        <v>0</v>
      </c>
      <c r="AU7" s="45">
        <f t="shared" si="1"/>
        <v>6.3</v>
      </c>
      <c r="AV7" s="45">
        <f t="shared" si="1"/>
        <v>0</v>
      </c>
      <c r="AW7" s="45">
        <f t="shared" si="1"/>
        <v>22.23</v>
      </c>
      <c r="AX7" s="45">
        <f t="shared" si="1"/>
        <v>0</v>
      </c>
      <c r="AY7" s="45">
        <f t="shared" si="1"/>
        <v>0</v>
      </c>
      <c r="AZ7" s="45">
        <f t="shared" si="1"/>
        <v>0</v>
      </c>
      <c r="BA7" s="45">
        <f t="shared" si="1"/>
        <v>0</v>
      </c>
      <c r="BB7" s="45">
        <f t="shared" si="1"/>
        <v>0.96</v>
      </c>
      <c r="BC7" s="45">
        <f t="shared" si="1"/>
        <v>0</v>
      </c>
      <c r="BD7" s="45">
        <f t="shared" si="1"/>
        <v>0</v>
      </c>
      <c r="BE7" s="45">
        <f t="shared" si="1"/>
        <v>0</v>
      </c>
      <c r="BF7" s="45">
        <f t="shared" si="1"/>
        <v>0</v>
      </c>
      <c r="BG7" s="45">
        <f t="shared" si="1"/>
        <v>0</v>
      </c>
      <c r="BH7" s="45">
        <f t="shared" si="1"/>
        <v>0</v>
      </c>
      <c r="BI7" s="45">
        <f t="shared" si="1"/>
        <v>0</v>
      </c>
      <c r="BJ7" s="45">
        <f t="shared" si="1"/>
        <v>0</v>
      </c>
      <c r="BK7" s="45">
        <f t="shared" si="1"/>
        <v>0</v>
      </c>
      <c r="BL7" s="45">
        <f t="shared" si="1"/>
        <v>0</v>
      </c>
      <c r="BM7" s="45">
        <f t="shared" si="1"/>
        <v>0</v>
      </c>
      <c r="BN7" s="45">
        <f t="shared" si="1"/>
        <v>0</v>
      </c>
      <c r="BO7" s="45">
        <f t="shared" si="1"/>
        <v>0</v>
      </c>
      <c r="BP7" s="45">
        <f t="shared" si="1"/>
        <v>0</v>
      </c>
      <c r="BQ7" s="45">
        <f t="shared" si="1"/>
        <v>0</v>
      </c>
      <c r="BR7" s="45">
        <f t="shared" si="1"/>
        <v>0</v>
      </c>
      <c r="BS7" s="45">
        <f t="shared" si="1"/>
        <v>0</v>
      </c>
      <c r="BT7" s="45">
        <f t="shared" si="1"/>
        <v>0</v>
      </c>
      <c r="BU7" s="45">
        <f t="shared" ref="BU7:DE7" si="2">BU8+BU14</f>
        <v>0</v>
      </c>
      <c r="BV7" s="45">
        <f t="shared" si="2"/>
        <v>0</v>
      </c>
      <c r="BW7" s="45">
        <f t="shared" si="2"/>
        <v>0</v>
      </c>
      <c r="BX7" s="45">
        <f t="shared" si="2"/>
        <v>0</v>
      </c>
      <c r="BY7" s="45">
        <f t="shared" si="2"/>
        <v>0</v>
      </c>
      <c r="BZ7" s="45">
        <f t="shared" si="2"/>
        <v>0</v>
      </c>
      <c r="CA7" s="45">
        <f t="shared" si="2"/>
        <v>0</v>
      </c>
      <c r="CB7" s="45">
        <f t="shared" si="2"/>
        <v>0</v>
      </c>
      <c r="CC7" s="45">
        <f t="shared" si="2"/>
        <v>0</v>
      </c>
      <c r="CD7" s="45">
        <f t="shared" si="2"/>
        <v>0</v>
      </c>
      <c r="CE7" s="45">
        <f t="shared" si="2"/>
        <v>0</v>
      </c>
      <c r="CF7" s="45">
        <f t="shared" si="2"/>
        <v>0</v>
      </c>
      <c r="CG7" s="45">
        <f t="shared" si="2"/>
        <v>0</v>
      </c>
      <c r="CH7" s="45">
        <f t="shared" si="2"/>
        <v>0</v>
      </c>
      <c r="CI7" s="45">
        <f t="shared" si="2"/>
        <v>0</v>
      </c>
      <c r="CJ7" s="45">
        <f t="shared" si="2"/>
        <v>0</v>
      </c>
      <c r="CK7" s="45">
        <f t="shared" si="2"/>
        <v>0</v>
      </c>
      <c r="CL7" s="45">
        <f t="shared" si="2"/>
        <v>0</v>
      </c>
      <c r="CM7" s="45">
        <f t="shared" si="2"/>
        <v>0</v>
      </c>
      <c r="CN7" s="45">
        <f t="shared" si="2"/>
        <v>0</v>
      </c>
      <c r="CO7" s="45">
        <f t="shared" si="2"/>
        <v>0</v>
      </c>
      <c r="CP7" s="45">
        <f t="shared" si="2"/>
        <v>0</v>
      </c>
      <c r="CQ7" s="45">
        <f t="shared" si="2"/>
        <v>0</v>
      </c>
      <c r="CR7" s="45">
        <f t="shared" si="2"/>
        <v>0</v>
      </c>
      <c r="CS7" s="45">
        <f t="shared" si="2"/>
        <v>0</v>
      </c>
      <c r="CT7" s="45">
        <f t="shared" si="2"/>
        <v>0</v>
      </c>
      <c r="CU7" s="45">
        <f t="shared" si="2"/>
        <v>0</v>
      </c>
      <c r="CV7" s="45">
        <f t="shared" si="2"/>
        <v>0</v>
      </c>
      <c r="CW7" s="45">
        <f t="shared" si="2"/>
        <v>0</v>
      </c>
      <c r="CX7" s="45">
        <f t="shared" si="2"/>
        <v>0</v>
      </c>
      <c r="CY7" s="45">
        <f t="shared" si="2"/>
        <v>0</v>
      </c>
      <c r="CZ7" s="45">
        <f t="shared" si="2"/>
        <v>0</v>
      </c>
      <c r="DA7" s="45">
        <f t="shared" si="2"/>
        <v>0</v>
      </c>
      <c r="DB7" s="45">
        <f t="shared" si="2"/>
        <v>0</v>
      </c>
      <c r="DC7" s="45">
        <f t="shared" si="2"/>
        <v>0</v>
      </c>
      <c r="DD7" s="45">
        <f t="shared" si="2"/>
        <v>0</v>
      </c>
      <c r="DE7" s="45">
        <f t="shared" si="2"/>
        <v>0</v>
      </c>
      <c r="DF7" s="54"/>
    </row>
    <row r="8" s="68" customFormat="1" ht="22.8" customHeight="1" spans="1:110">
      <c r="A8" s="69"/>
      <c r="B8" s="70"/>
      <c r="C8" s="70"/>
      <c r="D8" s="70"/>
      <c r="E8" s="64">
        <v>507001</v>
      </c>
      <c r="F8" s="42" t="s">
        <v>0</v>
      </c>
      <c r="G8" s="71">
        <f>SUM(G9:G13)</f>
        <v>348.86</v>
      </c>
      <c r="H8" s="71">
        <f>SUM(H9:H13)</f>
        <v>67.66</v>
      </c>
      <c r="I8" s="71">
        <f t="shared" ref="I8:AN8" si="3">SUM(I9:I13)</f>
        <v>97.32</v>
      </c>
      <c r="J8" s="71">
        <f t="shared" si="3"/>
        <v>4.32</v>
      </c>
      <c r="K8" s="71">
        <f t="shared" si="3"/>
        <v>0</v>
      </c>
      <c r="L8" s="71">
        <f t="shared" si="3"/>
        <v>28.47</v>
      </c>
      <c r="M8" s="71">
        <f t="shared" si="3"/>
        <v>21.51</v>
      </c>
      <c r="N8" s="71">
        <f t="shared" si="3"/>
        <v>0</v>
      </c>
      <c r="O8" s="71">
        <f t="shared" si="3"/>
        <v>18.4</v>
      </c>
      <c r="P8" s="71">
        <f t="shared" si="3"/>
        <v>13.69</v>
      </c>
      <c r="Q8" s="71">
        <f t="shared" si="3"/>
        <v>0.64</v>
      </c>
      <c r="R8" s="71">
        <f t="shared" si="3"/>
        <v>29.62</v>
      </c>
      <c r="S8" s="71">
        <f t="shared" si="3"/>
        <v>0</v>
      </c>
      <c r="T8" s="71">
        <f t="shared" si="3"/>
        <v>7.8</v>
      </c>
      <c r="U8" s="71">
        <f t="shared" si="3"/>
        <v>4.59</v>
      </c>
      <c r="V8" s="71">
        <f t="shared" si="3"/>
        <v>0</v>
      </c>
      <c r="W8" s="71">
        <f t="shared" si="3"/>
        <v>0</v>
      </c>
      <c r="X8" s="71">
        <f t="shared" si="3"/>
        <v>0</v>
      </c>
      <c r="Y8" s="71">
        <f t="shared" si="3"/>
        <v>0.46</v>
      </c>
      <c r="Z8" s="71">
        <f t="shared" si="3"/>
        <v>1.15</v>
      </c>
      <c r="AA8" s="71">
        <f t="shared" si="3"/>
        <v>2.41</v>
      </c>
      <c r="AB8" s="71">
        <f t="shared" si="3"/>
        <v>0</v>
      </c>
      <c r="AC8" s="71">
        <f t="shared" si="3"/>
        <v>0</v>
      </c>
      <c r="AD8" s="71">
        <f t="shared" si="3"/>
        <v>13.77</v>
      </c>
      <c r="AE8" s="71">
        <f t="shared" si="3"/>
        <v>0</v>
      </c>
      <c r="AF8" s="71">
        <f t="shared" si="3"/>
        <v>0</v>
      </c>
      <c r="AG8" s="71">
        <f t="shared" si="3"/>
        <v>0</v>
      </c>
      <c r="AH8" s="71">
        <f t="shared" si="3"/>
        <v>0</v>
      </c>
      <c r="AI8" s="71">
        <f t="shared" si="3"/>
        <v>0</v>
      </c>
      <c r="AJ8" s="71">
        <f t="shared" si="3"/>
        <v>0.65</v>
      </c>
      <c r="AK8" s="71">
        <f t="shared" si="3"/>
        <v>0</v>
      </c>
      <c r="AL8" s="71">
        <f t="shared" si="3"/>
        <v>0</v>
      </c>
      <c r="AM8" s="71">
        <f t="shared" si="3"/>
        <v>0</v>
      </c>
      <c r="AN8" s="71">
        <f t="shared" si="3"/>
        <v>0</v>
      </c>
      <c r="AO8" s="71">
        <f t="shared" ref="AO8:BT8" si="4">SUM(AO9:AO13)</f>
        <v>0</v>
      </c>
      <c r="AP8" s="71">
        <f t="shared" si="4"/>
        <v>3.96</v>
      </c>
      <c r="AQ8" s="71">
        <f t="shared" si="4"/>
        <v>2.38</v>
      </c>
      <c r="AR8" s="71">
        <f t="shared" si="4"/>
        <v>0</v>
      </c>
      <c r="AS8" s="71">
        <f t="shared" si="4"/>
        <v>12.3</v>
      </c>
      <c r="AT8" s="71">
        <f t="shared" si="4"/>
        <v>0</v>
      </c>
      <c r="AU8" s="71">
        <f t="shared" si="4"/>
        <v>4.55</v>
      </c>
      <c r="AV8" s="71">
        <f t="shared" si="4"/>
        <v>0</v>
      </c>
      <c r="AW8" s="71">
        <f t="shared" si="4"/>
        <v>12.65</v>
      </c>
      <c r="AX8" s="71">
        <f t="shared" si="4"/>
        <v>0</v>
      </c>
      <c r="AY8" s="71">
        <f t="shared" si="4"/>
        <v>0</v>
      </c>
      <c r="AZ8" s="71">
        <f t="shared" si="4"/>
        <v>0</v>
      </c>
      <c r="BA8" s="71">
        <f t="shared" si="4"/>
        <v>0</v>
      </c>
      <c r="BB8" s="71">
        <f t="shared" si="4"/>
        <v>0.56</v>
      </c>
      <c r="BC8" s="71">
        <f t="shared" si="4"/>
        <v>0</v>
      </c>
      <c r="BD8" s="71">
        <f t="shared" si="4"/>
        <v>0</v>
      </c>
      <c r="BE8" s="71">
        <f t="shared" si="4"/>
        <v>0</v>
      </c>
      <c r="BF8" s="71">
        <f t="shared" si="4"/>
        <v>0</v>
      </c>
      <c r="BG8" s="71">
        <f t="shared" si="4"/>
        <v>0</v>
      </c>
      <c r="BH8" s="71">
        <f t="shared" si="4"/>
        <v>0</v>
      </c>
      <c r="BI8" s="71">
        <f t="shared" si="4"/>
        <v>0</v>
      </c>
      <c r="BJ8" s="71">
        <f t="shared" si="4"/>
        <v>0</v>
      </c>
      <c r="BK8" s="71">
        <f t="shared" si="4"/>
        <v>0</v>
      </c>
      <c r="BL8" s="71">
        <f t="shared" si="4"/>
        <v>0</v>
      </c>
      <c r="BM8" s="71">
        <f t="shared" si="4"/>
        <v>0</v>
      </c>
      <c r="BN8" s="71">
        <f t="shared" si="4"/>
        <v>0</v>
      </c>
      <c r="BO8" s="71">
        <f t="shared" si="4"/>
        <v>0</v>
      </c>
      <c r="BP8" s="71">
        <f t="shared" si="4"/>
        <v>0</v>
      </c>
      <c r="BQ8" s="71">
        <f t="shared" si="4"/>
        <v>0</v>
      </c>
      <c r="BR8" s="71">
        <f t="shared" si="4"/>
        <v>0</v>
      </c>
      <c r="BS8" s="71">
        <f t="shared" si="4"/>
        <v>0</v>
      </c>
      <c r="BT8" s="71">
        <f t="shared" si="4"/>
        <v>0</v>
      </c>
      <c r="BU8" s="71">
        <f t="shared" ref="BU8:DE8" si="5">SUM(BU9:BU13)</f>
        <v>0</v>
      </c>
      <c r="BV8" s="71">
        <f t="shared" si="5"/>
        <v>0</v>
      </c>
      <c r="BW8" s="71">
        <f t="shared" si="5"/>
        <v>0</v>
      </c>
      <c r="BX8" s="71">
        <f t="shared" si="5"/>
        <v>0</v>
      </c>
      <c r="BY8" s="71">
        <f t="shared" si="5"/>
        <v>0</v>
      </c>
      <c r="BZ8" s="71">
        <f t="shared" si="5"/>
        <v>0</v>
      </c>
      <c r="CA8" s="71">
        <f t="shared" si="5"/>
        <v>0</v>
      </c>
      <c r="CB8" s="71">
        <f t="shared" si="5"/>
        <v>0</v>
      </c>
      <c r="CC8" s="71">
        <f t="shared" si="5"/>
        <v>0</v>
      </c>
      <c r="CD8" s="71">
        <f t="shared" si="5"/>
        <v>0</v>
      </c>
      <c r="CE8" s="71">
        <f t="shared" si="5"/>
        <v>0</v>
      </c>
      <c r="CF8" s="71">
        <f t="shared" si="5"/>
        <v>0</v>
      </c>
      <c r="CG8" s="71">
        <f t="shared" si="5"/>
        <v>0</v>
      </c>
      <c r="CH8" s="71">
        <f t="shared" si="5"/>
        <v>0</v>
      </c>
      <c r="CI8" s="71">
        <f t="shared" si="5"/>
        <v>0</v>
      </c>
      <c r="CJ8" s="71">
        <f t="shared" si="5"/>
        <v>0</v>
      </c>
      <c r="CK8" s="71">
        <f t="shared" si="5"/>
        <v>0</v>
      </c>
      <c r="CL8" s="71">
        <f t="shared" si="5"/>
        <v>0</v>
      </c>
      <c r="CM8" s="71">
        <f t="shared" si="5"/>
        <v>0</v>
      </c>
      <c r="CN8" s="71">
        <f t="shared" si="5"/>
        <v>0</v>
      </c>
      <c r="CO8" s="71">
        <f t="shared" si="5"/>
        <v>0</v>
      </c>
      <c r="CP8" s="71">
        <f t="shared" si="5"/>
        <v>0</v>
      </c>
      <c r="CQ8" s="71">
        <f t="shared" si="5"/>
        <v>0</v>
      </c>
      <c r="CR8" s="71">
        <f t="shared" si="5"/>
        <v>0</v>
      </c>
      <c r="CS8" s="71">
        <f t="shared" si="5"/>
        <v>0</v>
      </c>
      <c r="CT8" s="71">
        <f t="shared" si="5"/>
        <v>0</v>
      </c>
      <c r="CU8" s="71">
        <f t="shared" si="5"/>
        <v>0</v>
      </c>
      <c r="CV8" s="71">
        <f t="shared" si="5"/>
        <v>0</v>
      </c>
      <c r="CW8" s="71">
        <f t="shared" si="5"/>
        <v>0</v>
      </c>
      <c r="CX8" s="71">
        <f t="shared" si="5"/>
        <v>0</v>
      </c>
      <c r="CY8" s="71">
        <f t="shared" si="5"/>
        <v>0</v>
      </c>
      <c r="CZ8" s="71">
        <f t="shared" si="5"/>
        <v>0</v>
      </c>
      <c r="DA8" s="71">
        <f t="shared" si="5"/>
        <v>0</v>
      </c>
      <c r="DB8" s="71">
        <f t="shared" si="5"/>
        <v>0</v>
      </c>
      <c r="DC8" s="71">
        <f t="shared" si="5"/>
        <v>0</v>
      </c>
      <c r="DD8" s="71">
        <f t="shared" si="5"/>
        <v>0</v>
      </c>
      <c r="DE8" s="71">
        <f t="shared" si="5"/>
        <v>0</v>
      </c>
      <c r="DF8" s="73"/>
    </row>
    <row r="9" ht="22.8" customHeight="1" spans="1:110">
      <c r="A9" s="43"/>
      <c r="B9" s="58" t="s">
        <v>86</v>
      </c>
      <c r="C9" s="58" t="s">
        <v>87</v>
      </c>
      <c r="D9" s="58" t="s">
        <v>88</v>
      </c>
      <c r="E9" s="46"/>
      <c r="F9" s="58" t="s">
        <v>272</v>
      </c>
      <c r="G9" s="72">
        <f t="shared" ref="G9:G13" si="6">SUM(H9:DE9)</f>
        <v>18.44</v>
      </c>
      <c r="H9" s="72"/>
      <c r="I9" s="72"/>
      <c r="J9" s="72"/>
      <c r="K9" s="72"/>
      <c r="L9" s="72"/>
      <c r="M9" s="72"/>
      <c r="N9" s="72"/>
      <c r="O9" s="72"/>
      <c r="P9" s="72">
        <v>2.93</v>
      </c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>
        <v>0.35</v>
      </c>
      <c r="AR9" s="72"/>
      <c r="AS9" s="72"/>
      <c r="AT9" s="72"/>
      <c r="AU9" s="72">
        <v>1.95</v>
      </c>
      <c r="AV9" s="72"/>
      <c r="AW9" s="72">
        <v>12.65</v>
      </c>
      <c r="AX9" s="72"/>
      <c r="AY9" s="72"/>
      <c r="AZ9" s="72"/>
      <c r="BA9" s="72"/>
      <c r="BB9" s="72">
        <v>0.56</v>
      </c>
      <c r="BC9" s="72"/>
      <c r="BD9" s="72"/>
      <c r="BE9" s="72"/>
      <c r="BF9" s="72"/>
      <c r="BG9" s="72"/>
      <c r="BH9" s="47"/>
      <c r="BI9" s="72"/>
      <c r="BJ9" s="72"/>
      <c r="BK9" s="72"/>
      <c r="BL9" s="72"/>
      <c r="BM9" s="47"/>
      <c r="BN9" s="47"/>
      <c r="BO9" s="72"/>
      <c r="BP9" s="72"/>
      <c r="BQ9" s="72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52"/>
    </row>
    <row r="10" ht="22.8" customHeight="1" spans="1:110">
      <c r="A10" s="43"/>
      <c r="B10" s="58" t="s">
        <v>86</v>
      </c>
      <c r="C10" s="58" t="s">
        <v>87</v>
      </c>
      <c r="D10" s="58" t="s">
        <v>87</v>
      </c>
      <c r="E10" s="46"/>
      <c r="F10" s="58" t="s">
        <v>273</v>
      </c>
      <c r="G10" s="72">
        <f t="shared" si="6"/>
        <v>21.51</v>
      </c>
      <c r="H10" s="72"/>
      <c r="I10" s="72"/>
      <c r="J10" s="72"/>
      <c r="K10" s="72"/>
      <c r="L10" s="72"/>
      <c r="M10" s="72">
        <v>21.51</v>
      </c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47"/>
      <c r="BI10" s="72"/>
      <c r="BJ10" s="72"/>
      <c r="BK10" s="72"/>
      <c r="BL10" s="72"/>
      <c r="BM10" s="47"/>
      <c r="BN10" s="47"/>
      <c r="BO10" s="72"/>
      <c r="BP10" s="72"/>
      <c r="BQ10" s="72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52"/>
    </row>
    <row r="11" ht="22.8" customHeight="1" spans="1:110">
      <c r="A11" s="43"/>
      <c r="B11" s="58" t="s">
        <v>86</v>
      </c>
      <c r="C11" s="58" t="s">
        <v>92</v>
      </c>
      <c r="D11" s="58" t="s">
        <v>88</v>
      </c>
      <c r="E11" s="46"/>
      <c r="F11" s="58" t="s">
        <v>274</v>
      </c>
      <c r="G11" s="72">
        <f t="shared" si="6"/>
        <v>217.58</v>
      </c>
      <c r="H11" s="72">
        <v>52.75</v>
      </c>
      <c r="I11" s="72">
        <v>95.32</v>
      </c>
      <c r="J11" s="72">
        <v>4.32</v>
      </c>
      <c r="K11" s="72"/>
      <c r="L11" s="72"/>
      <c r="M11" s="72"/>
      <c r="N11" s="72"/>
      <c r="O11" s="72">
        <v>14.46</v>
      </c>
      <c r="P11" s="72">
        <v>8.39</v>
      </c>
      <c r="Q11" s="72"/>
      <c r="R11" s="72"/>
      <c r="S11" s="72"/>
      <c r="T11" s="72">
        <v>5.72</v>
      </c>
      <c r="U11" s="72">
        <v>3.37</v>
      </c>
      <c r="V11" s="72"/>
      <c r="W11" s="72"/>
      <c r="X11" s="72"/>
      <c r="Y11" s="72">
        <v>0.34</v>
      </c>
      <c r="Z11" s="72">
        <v>0.84</v>
      </c>
      <c r="AA11" s="72">
        <v>2.41</v>
      </c>
      <c r="AB11" s="72"/>
      <c r="AC11" s="72"/>
      <c r="AD11" s="72">
        <v>10.1</v>
      </c>
      <c r="AE11" s="72"/>
      <c r="AF11" s="72"/>
      <c r="AG11" s="72"/>
      <c r="AH11" s="72"/>
      <c r="AI11" s="72"/>
      <c r="AJ11" s="72">
        <v>0.65</v>
      </c>
      <c r="AK11" s="72"/>
      <c r="AL11" s="72"/>
      <c r="AM11" s="72"/>
      <c r="AN11" s="72"/>
      <c r="AO11" s="72"/>
      <c r="AP11" s="72">
        <v>3.05</v>
      </c>
      <c r="AQ11" s="72">
        <v>1.58</v>
      </c>
      <c r="AR11" s="72"/>
      <c r="AS11" s="72">
        <v>12.3</v>
      </c>
      <c r="AT11" s="72"/>
      <c r="AU11" s="72">
        <v>1.98</v>
      </c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47"/>
      <c r="BI11" s="72"/>
      <c r="BJ11" s="72"/>
      <c r="BK11" s="72"/>
      <c r="BL11" s="72"/>
      <c r="BM11" s="47"/>
      <c r="BN11" s="47"/>
      <c r="BO11" s="72"/>
      <c r="BP11" s="72"/>
      <c r="BQ11" s="72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52"/>
    </row>
    <row r="12" ht="22.8" customHeight="1" spans="1:110">
      <c r="A12" s="43"/>
      <c r="B12" s="58" t="s">
        <v>86</v>
      </c>
      <c r="C12" s="58" t="s">
        <v>92</v>
      </c>
      <c r="D12" s="58" t="s">
        <v>94</v>
      </c>
      <c r="E12" s="46"/>
      <c r="F12" s="58" t="s">
        <v>275</v>
      </c>
      <c r="G12" s="72">
        <f t="shared" si="6"/>
        <v>61.71</v>
      </c>
      <c r="H12" s="72">
        <v>14.91</v>
      </c>
      <c r="I12" s="72">
        <v>2</v>
      </c>
      <c r="J12" s="72"/>
      <c r="K12" s="72"/>
      <c r="L12" s="72">
        <v>28.47</v>
      </c>
      <c r="M12" s="72"/>
      <c r="N12" s="72"/>
      <c r="O12" s="72">
        <v>3.94</v>
      </c>
      <c r="P12" s="72">
        <v>2.37</v>
      </c>
      <c r="Q12" s="72">
        <v>0.64</v>
      </c>
      <c r="R12" s="72"/>
      <c r="S12" s="72"/>
      <c r="T12" s="72">
        <v>2.08</v>
      </c>
      <c r="U12" s="72">
        <v>1.22</v>
      </c>
      <c r="V12" s="72"/>
      <c r="W12" s="72"/>
      <c r="X12" s="72"/>
      <c r="Y12" s="72">
        <v>0.12</v>
      </c>
      <c r="Z12" s="72">
        <v>0.31</v>
      </c>
      <c r="AA12" s="72"/>
      <c r="AB12" s="72"/>
      <c r="AC12" s="72"/>
      <c r="AD12" s="72">
        <v>3.67</v>
      </c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>
        <v>0.91</v>
      </c>
      <c r="AQ12" s="72">
        <v>0.45</v>
      </c>
      <c r="AR12" s="72"/>
      <c r="AS12" s="72"/>
      <c r="AT12" s="72"/>
      <c r="AU12" s="72">
        <v>0.62</v>
      </c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47"/>
      <c r="BI12" s="72"/>
      <c r="BJ12" s="72"/>
      <c r="BK12" s="72"/>
      <c r="BL12" s="72"/>
      <c r="BM12" s="47"/>
      <c r="BN12" s="47"/>
      <c r="BO12" s="72"/>
      <c r="BP12" s="72"/>
      <c r="BQ12" s="72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52"/>
    </row>
    <row r="13" ht="22.8" customHeight="1" spans="1:110">
      <c r="A13" s="43"/>
      <c r="B13" s="58" t="s">
        <v>96</v>
      </c>
      <c r="C13" s="58" t="s">
        <v>97</v>
      </c>
      <c r="D13" s="58" t="s">
        <v>88</v>
      </c>
      <c r="E13" s="46"/>
      <c r="F13" s="58" t="s">
        <v>276</v>
      </c>
      <c r="G13" s="72">
        <f t="shared" si="6"/>
        <v>29.62</v>
      </c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>
        <v>29.62</v>
      </c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47"/>
      <c r="BI13" s="72"/>
      <c r="BJ13" s="72"/>
      <c r="BK13" s="72"/>
      <c r="BL13" s="72"/>
      <c r="BM13" s="47"/>
      <c r="BN13" s="47"/>
      <c r="BO13" s="72"/>
      <c r="BP13" s="72"/>
      <c r="BQ13" s="72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7"/>
      <c r="DE13" s="47"/>
      <c r="DF13" s="52"/>
    </row>
    <row r="14" s="68" customFormat="1" ht="22.8" customHeight="1" spans="1:110">
      <c r="A14" s="69"/>
      <c r="B14" s="70"/>
      <c r="C14" s="70"/>
      <c r="D14" s="70"/>
      <c r="E14" s="64">
        <v>507002</v>
      </c>
      <c r="F14" s="42" t="s">
        <v>74</v>
      </c>
      <c r="G14" s="71">
        <f>SUM(G15:G18)</f>
        <v>115.2</v>
      </c>
      <c r="H14" s="71">
        <f>SUM(H15:H18)</f>
        <v>22.26</v>
      </c>
      <c r="I14" s="71">
        <f t="shared" ref="I14:AN14" si="7">SUM(I15:I18)</f>
        <v>2.91</v>
      </c>
      <c r="J14" s="71">
        <f t="shared" si="7"/>
        <v>0</v>
      </c>
      <c r="K14" s="71">
        <f t="shared" si="7"/>
        <v>0</v>
      </c>
      <c r="L14" s="71">
        <f t="shared" si="7"/>
        <v>38.63</v>
      </c>
      <c r="M14" s="71">
        <f t="shared" si="7"/>
        <v>7.12</v>
      </c>
      <c r="N14" s="71">
        <f t="shared" si="7"/>
        <v>0</v>
      </c>
      <c r="O14" s="71">
        <f t="shared" si="7"/>
        <v>5.5</v>
      </c>
      <c r="P14" s="71">
        <f t="shared" si="7"/>
        <v>4.84</v>
      </c>
      <c r="Q14" s="71">
        <f t="shared" si="7"/>
        <v>0.89</v>
      </c>
      <c r="R14" s="71">
        <f t="shared" si="7"/>
        <v>8.95</v>
      </c>
      <c r="S14" s="71">
        <f t="shared" si="7"/>
        <v>0</v>
      </c>
      <c r="T14" s="71">
        <f t="shared" si="7"/>
        <v>3.12</v>
      </c>
      <c r="U14" s="71">
        <f t="shared" si="7"/>
        <v>0.92</v>
      </c>
      <c r="V14" s="71">
        <f t="shared" si="7"/>
        <v>0</v>
      </c>
      <c r="W14" s="71">
        <f t="shared" si="7"/>
        <v>0</v>
      </c>
      <c r="X14" s="71">
        <f t="shared" si="7"/>
        <v>0</v>
      </c>
      <c r="Y14" s="71">
        <f t="shared" si="7"/>
        <v>0.18</v>
      </c>
      <c r="Z14" s="71">
        <f t="shared" si="7"/>
        <v>0.46</v>
      </c>
      <c r="AA14" s="71">
        <f t="shared" si="7"/>
        <v>0.26</v>
      </c>
      <c r="AB14" s="71">
        <f t="shared" si="7"/>
        <v>0</v>
      </c>
      <c r="AC14" s="71">
        <f t="shared" si="7"/>
        <v>0</v>
      </c>
      <c r="AD14" s="71">
        <f t="shared" si="7"/>
        <v>3.67</v>
      </c>
      <c r="AE14" s="71">
        <f t="shared" si="7"/>
        <v>0</v>
      </c>
      <c r="AF14" s="71">
        <f t="shared" si="7"/>
        <v>0</v>
      </c>
      <c r="AG14" s="71">
        <f t="shared" si="7"/>
        <v>0</v>
      </c>
      <c r="AH14" s="71">
        <f t="shared" si="7"/>
        <v>0</v>
      </c>
      <c r="AI14" s="71">
        <f t="shared" si="7"/>
        <v>0</v>
      </c>
      <c r="AJ14" s="71">
        <f t="shared" si="7"/>
        <v>0.19</v>
      </c>
      <c r="AK14" s="71">
        <f t="shared" si="7"/>
        <v>0</v>
      </c>
      <c r="AL14" s="71">
        <f t="shared" si="7"/>
        <v>0</v>
      </c>
      <c r="AM14" s="71">
        <f t="shared" si="7"/>
        <v>0</v>
      </c>
      <c r="AN14" s="71">
        <f t="shared" si="7"/>
        <v>0</v>
      </c>
      <c r="AO14" s="71">
        <f t="shared" ref="AO14:BT14" si="8">SUM(AO15:AO18)</f>
        <v>0</v>
      </c>
      <c r="AP14" s="71">
        <f t="shared" si="8"/>
        <v>1.28</v>
      </c>
      <c r="AQ14" s="71">
        <f t="shared" si="8"/>
        <v>0.67</v>
      </c>
      <c r="AR14" s="71">
        <f t="shared" si="8"/>
        <v>1.62</v>
      </c>
      <c r="AS14" s="71">
        <f t="shared" si="8"/>
        <v>0</v>
      </c>
      <c r="AT14" s="71">
        <f t="shared" si="8"/>
        <v>0</v>
      </c>
      <c r="AU14" s="71">
        <f t="shared" si="8"/>
        <v>1.75</v>
      </c>
      <c r="AV14" s="71">
        <f t="shared" si="8"/>
        <v>0</v>
      </c>
      <c r="AW14" s="71">
        <f t="shared" si="8"/>
        <v>9.58</v>
      </c>
      <c r="AX14" s="71">
        <f t="shared" si="8"/>
        <v>0</v>
      </c>
      <c r="AY14" s="71">
        <f t="shared" si="8"/>
        <v>0</v>
      </c>
      <c r="AZ14" s="71">
        <f t="shared" si="8"/>
        <v>0</v>
      </c>
      <c r="BA14" s="71">
        <f t="shared" si="8"/>
        <v>0</v>
      </c>
      <c r="BB14" s="71">
        <f t="shared" si="8"/>
        <v>0.4</v>
      </c>
      <c r="BC14" s="71">
        <f t="shared" si="8"/>
        <v>0</v>
      </c>
      <c r="BD14" s="71">
        <f t="shared" si="8"/>
        <v>0</v>
      </c>
      <c r="BE14" s="71">
        <f t="shared" si="8"/>
        <v>0</v>
      </c>
      <c r="BF14" s="71">
        <f t="shared" si="8"/>
        <v>0</v>
      </c>
      <c r="BG14" s="71">
        <f t="shared" si="8"/>
        <v>0</v>
      </c>
      <c r="BH14" s="71">
        <f t="shared" si="8"/>
        <v>0</v>
      </c>
      <c r="BI14" s="71">
        <f t="shared" si="8"/>
        <v>0</v>
      </c>
      <c r="BJ14" s="71">
        <f t="shared" si="8"/>
        <v>0</v>
      </c>
      <c r="BK14" s="71">
        <f t="shared" si="8"/>
        <v>0</v>
      </c>
      <c r="BL14" s="71">
        <f t="shared" si="8"/>
        <v>0</v>
      </c>
      <c r="BM14" s="71">
        <f t="shared" si="8"/>
        <v>0</v>
      </c>
      <c r="BN14" s="71">
        <f t="shared" si="8"/>
        <v>0</v>
      </c>
      <c r="BO14" s="71">
        <f t="shared" si="8"/>
        <v>0</v>
      </c>
      <c r="BP14" s="71">
        <f t="shared" si="8"/>
        <v>0</v>
      </c>
      <c r="BQ14" s="71">
        <f t="shared" si="8"/>
        <v>0</v>
      </c>
      <c r="BR14" s="71">
        <f t="shared" si="8"/>
        <v>0</v>
      </c>
      <c r="BS14" s="71">
        <f t="shared" si="8"/>
        <v>0</v>
      </c>
      <c r="BT14" s="71">
        <f t="shared" si="8"/>
        <v>0</v>
      </c>
      <c r="BU14" s="71">
        <f t="shared" ref="BU14:DE14" si="9">SUM(BU15:BU18)</f>
        <v>0</v>
      </c>
      <c r="BV14" s="71">
        <f t="shared" si="9"/>
        <v>0</v>
      </c>
      <c r="BW14" s="71">
        <f t="shared" si="9"/>
        <v>0</v>
      </c>
      <c r="BX14" s="71">
        <f t="shared" si="9"/>
        <v>0</v>
      </c>
      <c r="BY14" s="71">
        <f t="shared" si="9"/>
        <v>0</v>
      </c>
      <c r="BZ14" s="71">
        <f t="shared" si="9"/>
        <v>0</v>
      </c>
      <c r="CA14" s="71">
        <f t="shared" si="9"/>
        <v>0</v>
      </c>
      <c r="CB14" s="71">
        <f t="shared" si="9"/>
        <v>0</v>
      </c>
      <c r="CC14" s="71">
        <f t="shared" si="9"/>
        <v>0</v>
      </c>
      <c r="CD14" s="71">
        <f t="shared" si="9"/>
        <v>0</v>
      </c>
      <c r="CE14" s="71">
        <f t="shared" si="9"/>
        <v>0</v>
      </c>
      <c r="CF14" s="71">
        <f t="shared" si="9"/>
        <v>0</v>
      </c>
      <c r="CG14" s="71">
        <f t="shared" si="9"/>
        <v>0</v>
      </c>
      <c r="CH14" s="71">
        <f t="shared" si="9"/>
        <v>0</v>
      </c>
      <c r="CI14" s="71">
        <f t="shared" si="9"/>
        <v>0</v>
      </c>
      <c r="CJ14" s="71">
        <f t="shared" si="9"/>
        <v>0</v>
      </c>
      <c r="CK14" s="71">
        <f t="shared" si="9"/>
        <v>0</v>
      </c>
      <c r="CL14" s="71">
        <f t="shared" si="9"/>
        <v>0</v>
      </c>
      <c r="CM14" s="71">
        <f t="shared" si="9"/>
        <v>0</v>
      </c>
      <c r="CN14" s="71">
        <f t="shared" si="9"/>
        <v>0</v>
      </c>
      <c r="CO14" s="71">
        <f t="shared" si="9"/>
        <v>0</v>
      </c>
      <c r="CP14" s="71">
        <f t="shared" si="9"/>
        <v>0</v>
      </c>
      <c r="CQ14" s="71">
        <f t="shared" si="9"/>
        <v>0</v>
      </c>
      <c r="CR14" s="71">
        <f t="shared" si="9"/>
        <v>0</v>
      </c>
      <c r="CS14" s="71">
        <f t="shared" si="9"/>
        <v>0</v>
      </c>
      <c r="CT14" s="71">
        <f t="shared" si="9"/>
        <v>0</v>
      </c>
      <c r="CU14" s="71">
        <f t="shared" si="9"/>
        <v>0</v>
      </c>
      <c r="CV14" s="71">
        <f t="shared" si="9"/>
        <v>0</v>
      </c>
      <c r="CW14" s="71">
        <f t="shared" si="9"/>
        <v>0</v>
      </c>
      <c r="CX14" s="71">
        <f t="shared" si="9"/>
        <v>0</v>
      </c>
      <c r="CY14" s="71">
        <f t="shared" si="9"/>
        <v>0</v>
      </c>
      <c r="CZ14" s="71">
        <f t="shared" si="9"/>
        <v>0</v>
      </c>
      <c r="DA14" s="71">
        <f t="shared" si="9"/>
        <v>0</v>
      </c>
      <c r="DB14" s="71">
        <f t="shared" si="9"/>
        <v>0</v>
      </c>
      <c r="DC14" s="71">
        <f t="shared" si="9"/>
        <v>0</v>
      </c>
      <c r="DD14" s="71">
        <f t="shared" si="9"/>
        <v>0</v>
      </c>
      <c r="DE14" s="71">
        <f t="shared" si="9"/>
        <v>0</v>
      </c>
      <c r="DF14" s="73"/>
    </row>
    <row r="15" ht="22.8" customHeight="1" spans="1:110">
      <c r="A15" s="43"/>
      <c r="B15" s="58" t="s">
        <v>86</v>
      </c>
      <c r="C15" s="58" t="s">
        <v>87</v>
      </c>
      <c r="D15" s="58" t="s">
        <v>97</v>
      </c>
      <c r="E15" s="46"/>
      <c r="F15" s="58" t="s">
        <v>277</v>
      </c>
      <c r="G15" s="72">
        <f t="shared" ref="G15:G18" si="10">SUM(H15:DE15)</f>
        <v>12.34</v>
      </c>
      <c r="H15" s="72"/>
      <c r="I15" s="72"/>
      <c r="J15" s="72"/>
      <c r="K15" s="72"/>
      <c r="L15" s="72"/>
      <c r="M15" s="72"/>
      <c r="N15" s="72"/>
      <c r="O15" s="72"/>
      <c r="P15" s="72">
        <v>1.5</v>
      </c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>
        <v>0.86</v>
      </c>
      <c r="AV15" s="72"/>
      <c r="AW15" s="72">
        <v>9.58</v>
      </c>
      <c r="AX15" s="72"/>
      <c r="AY15" s="72"/>
      <c r="AZ15" s="72"/>
      <c r="BA15" s="72"/>
      <c r="BB15" s="72">
        <v>0.4</v>
      </c>
      <c r="BC15" s="72"/>
      <c r="BD15" s="72"/>
      <c r="BE15" s="72"/>
      <c r="BF15" s="72"/>
      <c r="BG15" s="72"/>
      <c r="BH15" s="47"/>
      <c r="BI15" s="72"/>
      <c r="BJ15" s="72"/>
      <c r="BK15" s="72"/>
      <c r="BL15" s="72"/>
      <c r="BM15" s="47"/>
      <c r="BN15" s="47"/>
      <c r="BO15" s="72"/>
      <c r="BP15" s="72"/>
      <c r="BQ15" s="72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  <c r="CQ15" s="47"/>
      <c r="CR15" s="47"/>
      <c r="CS15" s="47"/>
      <c r="CT15" s="47"/>
      <c r="CU15" s="47"/>
      <c r="CV15" s="47"/>
      <c r="CW15" s="47"/>
      <c r="CX15" s="47"/>
      <c r="CY15" s="47"/>
      <c r="CZ15" s="47"/>
      <c r="DA15" s="47"/>
      <c r="DB15" s="47"/>
      <c r="DC15" s="47"/>
      <c r="DD15" s="47"/>
      <c r="DE15" s="47"/>
      <c r="DF15" s="52"/>
    </row>
    <row r="16" ht="22.8" customHeight="1" spans="1:110">
      <c r="A16" s="43"/>
      <c r="B16" s="58" t="s">
        <v>86</v>
      </c>
      <c r="C16" s="58" t="s">
        <v>87</v>
      </c>
      <c r="D16" s="58" t="s">
        <v>87</v>
      </c>
      <c r="E16" s="46"/>
      <c r="F16" s="58" t="s">
        <v>278</v>
      </c>
      <c r="G16" s="72">
        <f t="shared" si="10"/>
        <v>7.12</v>
      </c>
      <c r="H16" s="72"/>
      <c r="I16" s="72"/>
      <c r="J16" s="72"/>
      <c r="K16" s="72"/>
      <c r="L16" s="72"/>
      <c r="M16" s="72">
        <v>7.12</v>
      </c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47"/>
      <c r="BI16" s="72"/>
      <c r="BJ16" s="72"/>
      <c r="BK16" s="72"/>
      <c r="BL16" s="72"/>
      <c r="BM16" s="47"/>
      <c r="BN16" s="47"/>
      <c r="BO16" s="72"/>
      <c r="BP16" s="72"/>
      <c r="BQ16" s="72"/>
      <c r="BR16" s="47"/>
      <c r="BS16" s="47"/>
      <c r="BT16" s="47"/>
      <c r="BU16" s="47"/>
      <c r="BV16" s="47"/>
      <c r="BW16" s="47"/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  <c r="CQ16" s="47"/>
      <c r="CR16" s="47"/>
      <c r="CS16" s="47"/>
      <c r="CT16" s="47"/>
      <c r="CU16" s="47"/>
      <c r="CV16" s="47"/>
      <c r="CW16" s="47"/>
      <c r="CX16" s="47"/>
      <c r="CY16" s="47"/>
      <c r="CZ16" s="47"/>
      <c r="DA16" s="47"/>
      <c r="DB16" s="47"/>
      <c r="DC16" s="47"/>
      <c r="DD16" s="47"/>
      <c r="DE16" s="47"/>
      <c r="DF16" s="52"/>
    </row>
    <row r="17" ht="22.8" customHeight="1" spans="1:110">
      <c r="A17" s="43"/>
      <c r="B17" s="58" t="s">
        <v>86</v>
      </c>
      <c r="C17" s="58" t="s">
        <v>92</v>
      </c>
      <c r="D17" s="58" t="s">
        <v>94</v>
      </c>
      <c r="E17" s="46"/>
      <c r="F17" s="58" t="s">
        <v>279</v>
      </c>
      <c r="G17" s="72">
        <f t="shared" si="10"/>
        <v>86.79</v>
      </c>
      <c r="H17" s="72">
        <v>22.26</v>
      </c>
      <c r="I17" s="72">
        <v>2.91</v>
      </c>
      <c r="J17" s="72"/>
      <c r="K17" s="72"/>
      <c r="L17" s="72">
        <v>38.63</v>
      </c>
      <c r="M17" s="72"/>
      <c r="N17" s="72"/>
      <c r="O17" s="72">
        <v>5.5</v>
      </c>
      <c r="P17" s="72">
        <v>3.34</v>
      </c>
      <c r="Q17" s="72">
        <v>0.89</v>
      </c>
      <c r="R17" s="72"/>
      <c r="S17" s="72"/>
      <c r="T17" s="72">
        <v>3.12</v>
      </c>
      <c r="U17" s="72">
        <v>0.92</v>
      </c>
      <c r="V17" s="72"/>
      <c r="W17" s="72"/>
      <c r="X17" s="72"/>
      <c r="Y17" s="72">
        <v>0.18</v>
      </c>
      <c r="Z17" s="72">
        <v>0.46</v>
      </c>
      <c r="AA17" s="72">
        <v>0.26</v>
      </c>
      <c r="AB17" s="72"/>
      <c r="AC17" s="72"/>
      <c r="AD17" s="72">
        <v>3.67</v>
      </c>
      <c r="AE17" s="72"/>
      <c r="AF17" s="72"/>
      <c r="AG17" s="72"/>
      <c r="AH17" s="72"/>
      <c r="AI17" s="72"/>
      <c r="AJ17" s="72">
        <v>0.19</v>
      </c>
      <c r="AK17" s="72"/>
      <c r="AL17" s="72"/>
      <c r="AM17" s="72"/>
      <c r="AN17" s="72"/>
      <c r="AO17" s="72"/>
      <c r="AP17" s="72">
        <v>1.28</v>
      </c>
      <c r="AQ17" s="72">
        <v>0.67</v>
      </c>
      <c r="AR17" s="72">
        <v>1.62</v>
      </c>
      <c r="AS17" s="72"/>
      <c r="AT17" s="72"/>
      <c r="AU17" s="72">
        <v>0.89</v>
      </c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47"/>
      <c r="BI17" s="72"/>
      <c r="BJ17" s="72"/>
      <c r="BK17" s="72"/>
      <c r="BL17" s="72"/>
      <c r="BM17" s="47"/>
      <c r="BN17" s="47"/>
      <c r="BO17" s="72"/>
      <c r="BP17" s="72"/>
      <c r="BQ17" s="72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7"/>
      <c r="CT17" s="47"/>
      <c r="CU17" s="47"/>
      <c r="CV17" s="47"/>
      <c r="CW17" s="47"/>
      <c r="CX17" s="47"/>
      <c r="CY17" s="47"/>
      <c r="CZ17" s="47"/>
      <c r="DA17" s="47"/>
      <c r="DB17" s="47"/>
      <c r="DC17" s="47"/>
      <c r="DD17" s="47"/>
      <c r="DE17" s="47"/>
      <c r="DF17" s="52"/>
    </row>
    <row r="18" ht="22.8" customHeight="1" spans="1:110">
      <c r="A18" s="43"/>
      <c r="B18" s="58" t="s">
        <v>96</v>
      </c>
      <c r="C18" s="58" t="s">
        <v>97</v>
      </c>
      <c r="D18" s="58" t="s">
        <v>88</v>
      </c>
      <c r="E18" s="46"/>
      <c r="F18" s="58" t="s">
        <v>168</v>
      </c>
      <c r="G18" s="72">
        <f t="shared" si="10"/>
        <v>8.95</v>
      </c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>
        <v>8.95</v>
      </c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47"/>
      <c r="BI18" s="72"/>
      <c r="BJ18" s="72"/>
      <c r="BK18" s="72"/>
      <c r="BL18" s="72"/>
      <c r="BM18" s="47"/>
      <c r="BN18" s="47"/>
      <c r="BO18" s="72"/>
      <c r="BP18" s="72"/>
      <c r="BQ18" s="72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7"/>
      <c r="CR18" s="47"/>
      <c r="CS18" s="47"/>
      <c r="CT18" s="47"/>
      <c r="CU18" s="47"/>
      <c r="CV18" s="47"/>
      <c r="CW18" s="47"/>
      <c r="CX18" s="47"/>
      <c r="CY18" s="47"/>
      <c r="CZ18" s="47"/>
      <c r="DA18" s="47"/>
      <c r="DB18" s="47"/>
      <c r="DC18" s="47"/>
      <c r="DD18" s="47"/>
      <c r="DE18" s="47"/>
      <c r="DF18" s="52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24"/>
  <sheetViews>
    <sheetView workbookViewId="0">
      <pane ySplit="6" topLeftCell="A7" activePane="bottomLeft" state="frozen"/>
      <selection/>
      <selection pane="bottomLeft" activeCell="P13" sqref="P13"/>
    </sheetView>
  </sheetViews>
  <sheetFormatPr defaultColWidth="10" defaultRowHeight="13.5"/>
  <cols>
    <col min="1" max="1" width="1.53333333333333" style="32" customWidth="1"/>
    <col min="2" max="3" width="6.15" style="32" customWidth="1"/>
    <col min="4" max="4" width="16.4083333333333" style="32" customWidth="1"/>
    <col min="5" max="5" width="41.0333333333333" style="32" customWidth="1"/>
    <col min="6" max="8" width="16.4083333333333" style="32" customWidth="1"/>
    <col min="9" max="9" width="1.53333333333333" style="32" customWidth="1"/>
    <col min="10" max="10" width="9.76666666666667" style="32" customWidth="1"/>
    <col min="11" max="16384" width="10" style="32"/>
  </cols>
  <sheetData>
    <row r="1" ht="16.35" customHeight="1" spans="1:9">
      <c r="A1" s="35"/>
      <c r="B1" s="60" t="s">
        <v>280</v>
      </c>
      <c r="C1" s="35"/>
      <c r="D1" s="61"/>
      <c r="E1" s="61"/>
      <c r="F1" s="33"/>
      <c r="G1" s="33"/>
      <c r="I1" s="67"/>
    </row>
    <row r="2" ht="22.8" customHeight="1" spans="1:9">
      <c r="A2" s="33"/>
      <c r="B2" s="38" t="s">
        <v>281</v>
      </c>
      <c r="C2" s="38"/>
      <c r="D2" s="38"/>
      <c r="E2" s="38"/>
      <c r="F2" s="38"/>
      <c r="G2" s="38"/>
      <c r="H2" s="38"/>
      <c r="I2" s="67"/>
    </row>
    <row r="3" ht="19.55" customHeight="1" spans="1:9">
      <c r="A3" s="39"/>
      <c r="B3" s="40" t="s">
        <v>6</v>
      </c>
      <c r="C3" s="40"/>
      <c r="D3" s="40"/>
      <c r="E3" s="40"/>
      <c r="G3" s="39"/>
      <c r="H3" s="62" t="s">
        <v>7</v>
      </c>
      <c r="I3" s="67"/>
    </row>
    <row r="4" ht="24.4" customHeight="1" spans="1:9">
      <c r="A4" s="41"/>
      <c r="B4" s="42" t="s">
        <v>10</v>
      </c>
      <c r="C4" s="42"/>
      <c r="D4" s="42"/>
      <c r="E4" s="42"/>
      <c r="F4" s="42" t="s">
        <v>77</v>
      </c>
      <c r="G4" s="42"/>
      <c r="H4" s="42"/>
      <c r="I4" s="67"/>
    </row>
    <row r="5" ht="24.4" customHeight="1" spans="1:9">
      <c r="A5" s="41"/>
      <c r="B5" s="42" t="s">
        <v>81</v>
      </c>
      <c r="C5" s="42"/>
      <c r="D5" s="42" t="s">
        <v>71</v>
      </c>
      <c r="E5" s="42" t="s">
        <v>72</v>
      </c>
      <c r="F5" s="42" t="s">
        <v>60</v>
      </c>
      <c r="G5" s="42" t="s">
        <v>282</v>
      </c>
      <c r="H5" s="42" t="s">
        <v>283</v>
      </c>
      <c r="I5" s="67"/>
    </row>
    <row r="6" ht="24.4" customHeight="1" spans="1:9">
      <c r="A6" s="36"/>
      <c r="B6" s="42" t="s">
        <v>82</v>
      </c>
      <c r="C6" s="42" t="s">
        <v>83</v>
      </c>
      <c r="D6" s="42"/>
      <c r="E6" s="42"/>
      <c r="F6" s="42"/>
      <c r="G6" s="42"/>
      <c r="H6" s="42"/>
      <c r="I6" s="67"/>
    </row>
    <row r="7" ht="22.8" customHeight="1" spans="1:9">
      <c r="A7" s="41"/>
      <c r="B7" s="42"/>
      <c r="C7" s="42"/>
      <c r="D7" s="42"/>
      <c r="E7" s="42" t="s">
        <v>73</v>
      </c>
      <c r="F7" s="45">
        <f>F8+F20</f>
        <v>464.06</v>
      </c>
      <c r="G7" s="45">
        <f>G8+G20</f>
        <v>406.84</v>
      </c>
      <c r="H7" s="45">
        <f>H8+H20</f>
        <v>57.22</v>
      </c>
      <c r="I7" s="67"/>
    </row>
    <row r="8" ht="22.8" customHeight="1" spans="1:9">
      <c r="A8" s="41"/>
      <c r="B8" s="63"/>
      <c r="C8" s="63"/>
      <c r="D8" s="64">
        <v>507001</v>
      </c>
      <c r="E8" s="42" t="s">
        <v>0</v>
      </c>
      <c r="F8" s="45">
        <f t="shared" ref="F8:H8" si="0">SUM(F9:F19)</f>
        <v>348.86</v>
      </c>
      <c r="G8" s="45">
        <f t="shared" si="0"/>
        <v>302.64</v>
      </c>
      <c r="H8" s="45">
        <f t="shared" si="0"/>
        <v>46.22</v>
      </c>
      <c r="I8" s="67"/>
    </row>
    <row r="9" ht="22.8" customHeight="1" spans="1:9">
      <c r="A9" s="41"/>
      <c r="B9" s="65" t="s">
        <v>284</v>
      </c>
      <c r="C9" s="65" t="s">
        <v>88</v>
      </c>
      <c r="D9" s="46"/>
      <c r="E9" s="66" t="s">
        <v>285</v>
      </c>
      <c r="F9" s="47">
        <f t="shared" ref="F9:F19" si="1">G9+H9</f>
        <v>152.39</v>
      </c>
      <c r="G9" s="47">
        <v>152.39</v>
      </c>
      <c r="H9" s="47"/>
      <c r="I9" s="67"/>
    </row>
    <row r="10" ht="22.8" customHeight="1" spans="1:9">
      <c r="A10" s="41"/>
      <c r="B10" s="65" t="s">
        <v>284</v>
      </c>
      <c r="C10" s="65" t="s">
        <v>97</v>
      </c>
      <c r="D10" s="46"/>
      <c r="E10" s="66" t="s">
        <v>286</v>
      </c>
      <c r="F10" s="47">
        <f t="shared" si="1"/>
        <v>42.35</v>
      </c>
      <c r="G10" s="47">
        <v>42.35</v>
      </c>
      <c r="H10" s="47"/>
      <c r="I10" s="67"/>
    </row>
    <row r="11" ht="22.8" customHeight="1" spans="1:9">
      <c r="A11" s="41"/>
      <c r="B11" s="65" t="s">
        <v>284</v>
      </c>
      <c r="C11" s="65" t="s">
        <v>94</v>
      </c>
      <c r="D11" s="46"/>
      <c r="E11" s="66" t="s">
        <v>168</v>
      </c>
      <c r="F11" s="47">
        <f t="shared" si="1"/>
        <v>23.23</v>
      </c>
      <c r="G11" s="47">
        <v>23.23</v>
      </c>
      <c r="H11" s="47"/>
      <c r="I11" s="67"/>
    </row>
    <row r="12" ht="22.8" customHeight="1" spans="1:9">
      <c r="A12" s="41"/>
      <c r="B12" s="65" t="s">
        <v>284</v>
      </c>
      <c r="C12" s="65" t="s">
        <v>169</v>
      </c>
      <c r="D12" s="46"/>
      <c r="E12" s="66" t="s">
        <v>170</v>
      </c>
      <c r="F12" s="47">
        <f t="shared" si="1"/>
        <v>5.72</v>
      </c>
      <c r="G12" s="47">
        <v>5.72</v>
      </c>
      <c r="H12" s="47"/>
      <c r="I12" s="67"/>
    </row>
    <row r="13" ht="22.8" customHeight="1" spans="1:9">
      <c r="A13" s="41"/>
      <c r="B13" s="65" t="s">
        <v>287</v>
      </c>
      <c r="C13" s="65" t="s">
        <v>88</v>
      </c>
      <c r="D13" s="46"/>
      <c r="E13" s="66" t="s">
        <v>288</v>
      </c>
      <c r="F13" s="47">
        <f t="shared" si="1"/>
        <v>34.34</v>
      </c>
      <c r="G13" s="47"/>
      <c r="H13" s="47">
        <v>34.34</v>
      </c>
      <c r="I13" s="67"/>
    </row>
    <row r="14" ht="22.8" customHeight="1" spans="1:9">
      <c r="A14" s="41"/>
      <c r="B14" s="65" t="s">
        <v>287</v>
      </c>
      <c r="C14" s="65" t="s">
        <v>174</v>
      </c>
      <c r="D14" s="46"/>
      <c r="E14" s="66" t="s">
        <v>179</v>
      </c>
      <c r="F14" s="47">
        <f t="shared" si="1"/>
        <v>0.65</v>
      </c>
      <c r="G14" s="47"/>
      <c r="H14" s="47">
        <v>0.65</v>
      </c>
      <c r="I14" s="67"/>
    </row>
    <row r="15" ht="22.8" customHeight="1" spans="1:9">
      <c r="A15" s="41"/>
      <c r="B15" s="65" t="s">
        <v>287</v>
      </c>
      <c r="C15" s="65" t="s">
        <v>169</v>
      </c>
      <c r="D15" s="46"/>
      <c r="E15" s="66" t="s">
        <v>186</v>
      </c>
      <c r="F15" s="47">
        <f t="shared" si="1"/>
        <v>3.93</v>
      </c>
      <c r="G15" s="47"/>
      <c r="H15" s="47">
        <v>3.93</v>
      </c>
      <c r="I15" s="67"/>
    </row>
    <row r="16" ht="22.8" customHeight="1" spans="1:9">
      <c r="A16" s="41"/>
      <c r="B16" s="65" t="s">
        <v>289</v>
      </c>
      <c r="C16" s="65" t="s">
        <v>88</v>
      </c>
      <c r="D16" s="46"/>
      <c r="E16" s="66" t="s">
        <v>194</v>
      </c>
      <c r="F16" s="47">
        <f t="shared" si="1"/>
        <v>65.74</v>
      </c>
      <c r="G16" s="47">
        <v>65.74</v>
      </c>
      <c r="H16" s="47"/>
      <c r="I16" s="67"/>
    </row>
    <row r="17" ht="22.8" customHeight="1" spans="1:9">
      <c r="A17" s="41"/>
      <c r="B17" s="65" t="s">
        <v>289</v>
      </c>
      <c r="C17" s="65" t="s">
        <v>97</v>
      </c>
      <c r="D17" s="46"/>
      <c r="E17" s="66" t="s">
        <v>195</v>
      </c>
      <c r="F17" s="47">
        <f t="shared" si="1"/>
        <v>7.3</v>
      </c>
      <c r="G17" s="47"/>
      <c r="H17" s="47">
        <v>7.3</v>
      </c>
      <c r="I17" s="67"/>
    </row>
    <row r="18" ht="22.8" customHeight="1" spans="1:9">
      <c r="A18" s="41"/>
      <c r="B18" s="65" t="s">
        <v>290</v>
      </c>
      <c r="C18" s="65" t="s">
        <v>88</v>
      </c>
      <c r="D18" s="46"/>
      <c r="E18" s="66" t="s">
        <v>291</v>
      </c>
      <c r="F18" s="47">
        <f t="shared" si="1"/>
        <v>0.56</v>
      </c>
      <c r="G18" s="47">
        <v>0.56</v>
      </c>
      <c r="H18" s="47"/>
      <c r="I18" s="67"/>
    </row>
    <row r="19" ht="22.8" customHeight="1" spans="1:9">
      <c r="A19" s="41"/>
      <c r="B19" s="65" t="s">
        <v>290</v>
      </c>
      <c r="C19" s="65" t="s">
        <v>87</v>
      </c>
      <c r="D19" s="46"/>
      <c r="E19" s="66" t="s">
        <v>292</v>
      </c>
      <c r="F19" s="47">
        <f t="shared" si="1"/>
        <v>12.65</v>
      </c>
      <c r="G19" s="47">
        <v>12.65</v>
      </c>
      <c r="H19" s="47"/>
      <c r="I19" s="67"/>
    </row>
    <row r="20" ht="22.8" customHeight="1" spans="1:9">
      <c r="A20" s="41"/>
      <c r="B20" s="63"/>
      <c r="C20" s="63"/>
      <c r="D20" s="64">
        <v>507002</v>
      </c>
      <c r="E20" s="42" t="s">
        <v>74</v>
      </c>
      <c r="F20" s="45">
        <f>SUM(F21:F24)</f>
        <v>115.2</v>
      </c>
      <c r="G20" s="45">
        <f>SUM(G21:G24)</f>
        <v>104.2</v>
      </c>
      <c r="H20" s="45">
        <f>SUM(H21:H24)</f>
        <v>11</v>
      </c>
      <c r="I20" s="67"/>
    </row>
    <row r="21" ht="22.8" customHeight="1" spans="1:9">
      <c r="A21" s="41"/>
      <c r="B21" s="65" t="s">
        <v>289</v>
      </c>
      <c r="C21" s="65" t="s">
        <v>88</v>
      </c>
      <c r="D21" s="46">
        <v>507002</v>
      </c>
      <c r="E21" s="66" t="s">
        <v>194</v>
      </c>
      <c r="F21" s="47">
        <f t="shared" ref="F21:F24" si="2">G21+H21</f>
        <v>94.22</v>
      </c>
      <c r="G21" s="47">
        <v>94.22</v>
      </c>
      <c r="H21" s="47"/>
      <c r="I21" s="67"/>
    </row>
    <row r="22" ht="22.8" customHeight="1" spans="1:9">
      <c r="A22" s="41"/>
      <c r="B22" s="65" t="s">
        <v>289</v>
      </c>
      <c r="C22" s="65" t="s">
        <v>97</v>
      </c>
      <c r="D22" s="46">
        <v>507002</v>
      </c>
      <c r="E22" s="66" t="s">
        <v>195</v>
      </c>
      <c r="F22" s="47">
        <f t="shared" si="2"/>
        <v>11</v>
      </c>
      <c r="G22" s="47"/>
      <c r="H22" s="47">
        <v>11</v>
      </c>
      <c r="I22" s="67"/>
    </row>
    <row r="23" ht="22.8" customHeight="1" spans="1:9">
      <c r="A23" s="41"/>
      <c r="B23" s="65" t="s">
        <v>290</v>
      </c>
      <c r="C23" s="65" t="s">
        <v>88</v>
      </c>
      <c r="D23" s="46">
        <v>507002</v>
      </c>
      <c r="E23" s="66" t="s">
        <v>189</v>
      </c>
      <c r="F23" s="47">
        <f t="shared" si="2"/>
        <v>0.4</v>
      </c>
      <c r="G23" s="47">
        <v>0.4</v>
      </c>
      <c r="H23" s="47"/>
      <c r="I23" s="67"/>
    </row>
    <row r="24" ht="22.8" customHeight="1" spans="1:9">
      <c r="A24" s="41"/>
      <c r="B24" s="65" t="s">
        <v>290</v>
      </c>
      <c r="C24" s="65" t="s">
        <v>87</v>
      </c>
      <c r="D24" s="46">
        <v>507002</v>
      </c>
      <c r="E24" s="66" t="s">
        <v>292</v>
      </c>
      <c r="F24" s="47">
        <f t="shared" si="2"/>
        <v>9.58</v>
      </c>
      <c r="G24" s="47">
        <v>9.58</v>
      </c>
      <c r="H24" s="47"/>
      <c r="I24" s="67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9"/>
  <sheetViews>
    <sheetView workbookViewId="0">
      <pane ySplit="5" topLeftCell="A6" activePane="bottomLeft" state="frozen"/>
      <selection/>
      <selection pane="bottomLeft" activeCell="F23" sqref="F23"/>
    </sheetView>
  </sheetViews>
  <sheetFormatPr defaultColWidth="10" defaultRowHeight="13.5" outlineLevelCol="7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7" width="16.4083333333333" style="32" customWidth="1"/>
    <col min="8" max="8" width="1.53333333333333" style="32" customWidth="1"/>
    <col min="9" max="10" width="9.76666666666667" style="32" customWidth="1"/>
    <col min="11" max="16384" width="10" style="32"/>
  </cols>
  <sheetData>
    <row r="1" ht="16.35" customHeight="1" spans="1:8">
      <c r="A1" s="33"/>
      <c r="B1" s="34" t="s">
        <v>293</v>
      </c>
      <c r="C1" s="35"/>
      <c r="D1" s="35"/>
      <c r="E1" s="36"/>
      <c r="F1" s="36"/>
      <c r="H1" s="41"/>
    </row>
    <row r="2" ht="22.8" customHeight="1" spans="1:8">
      <c r="A2" s="33"/>
      <c r="B2" s="38" t="s">
        <v>294</v>
      </c>
      <c r="C2" s="38"/>
      <c r="D2" s="38"/>
      <c r="E2" s="38"/>
      <c r="F2" s="38"/>
      <c r="G2" s="38"/>
      <c r="H2" s="41" t="s">
        <v>4</v>
      </c>
    </row>
    <row r="3" ht="19.55" customHeight="1" spans="1:8">
      <c r="A3" s="39"/>
      <c r="B3" s="40" t="s">
        <v>6</v>
      </c>
      <c r="C3" s="40"/>
      <c r="D3" s="40"/>
      <c r="E3" s="40"/>
      <c r="F3" s="40"/>
      <c r="G3" s="50" t="s">
        <v>7</v>
      </c>
      <c r="H3" s="51"/>
    </row>
    <row r="4" ht="24.4" customHeight="1" spans="1:8">
      <c r="A4" s="43"/>
      <c r="B4" s="42" t="s">
        <v>81</v>
      </c>
      <c r="C4" s="42"/>
      <c r="D4" s="42"/>
      <c r="E4" s="42" t="s">
        <v>71</v>
      </c>
      <c r="F4" s="42" t="s">
        <v>295</v>
      </c>
      <c r="G4" s="42" t="s">
        <v>296</v>
      </c>
      <c r="H4" s="52"/>
    </row>
    <row r="5" ht="24.4" customHeight="1" spans="1:8">
      <c r="A5" s="43"/>
      <c r="B5" s="42" t="s">
        <v>82</v>
      </c>
      <c r="C5" s="42" t="s">
        <v>83</v>
      </c>
      <c r="D5" s="42" t="s">
        <v>84</v>
      </c>
      <c r="E5" s="42"/>
      <c r="F5" s="42"/>
      <c r="G5" s="42"/>
      <c r="H5" s="53"/>
    </row>
    <row r="6" ht="22.8" customHeight="1" spans="1:8">
      <c r="A6" s="44"/>
      <c r="B6" s="42"/>
      <c r="C6" s="42"/>
      <c r="D6" s="42"/>
      <c r="E6" s="42"/>
      <c r="F6" s="42" t="s">
        <v>73</v>
      </c>
      <c r="G6" s="45"/>
      <c r="H6" s="54"/>
    </row>
    <row r="7" ht="22.8" customHeight="1" spans="1:8">
      <c r="A7" s="43"/>
      <c r="B7" s="46"/>
      <c r="C7" s="46"/>
      <c r="D7" s="46"/>
      <c r="E7" s="46"/>
      <c r="F7" s="46" t="s">
        <v>297</v>
      </c>
      <c r="G7" s="47"/>
      <c r="H7" s="52"/>
    </row>
    <row r="8" ht="22.8" customHeight="1" spans="1:8">
      <c r="A8" s="43"/>
      <c r="B8" s="46"/>
      <c r="C8" s="46"/>
      <c r="D8" s="46"/>
      <c r="E8" s="46"/>
      <c r="F8" s="46"/>
      <c r="G8" s="47"/>
      <c r="H8" s="52"/>
    </row>
    <row r="9" ht="9.75" customHeight="1" spans="1:8">
      <c r="A9" s="48"/>
      <c r="B9" s="49"/>
      <c r="C9" s="49"/>
      <c r="D9" s="49"/>
      <c r="E9" s="49"/>
      <c r="F9" s="48"/>
      <c r="G9" s="48"/>
      <c r="H9" s="5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/>
  <cols>
    <col min="1" max="1" width="1.53333333333333" style="32" customWidth="1"/>
    <col min="2" max="2" width="13.3333333333333" style="32" customWidth="1"/>
    <col min="3" max="3" width="41.0333333333333" style="32" customWidth="1"/>
    <col min="4" max="9" width="16.4083333333333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16.35" customHeight="1" spans="1:10">
      <c r="A1" s="33"/>
      <c r="B1" s="56" t="s">
        <v>298</v>
      </c>
      <c r="C1" s="36"/>
      <c r="D1" s="37"/>
      <c r="E1" s="37"/>
      <c r="F1" s="37"/>
      <c r="G1" s="37"/>
      <c r="H1" s="37"/>
      <c r="J1" s="41"/>
    </row>
    <row r="2" ht="22.8" customHeight="1" spans="1:10">
      <c r="A2" s="33"/>
      <c r="B2" s="38" t="s">
        <v>299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50"/>
      <c r="E3" s="50"/>
      <c r="F3" s="50"/>
      <c r="G3" s="50"/>
      <c r="H3" s="50"/>
      <c r="I3" s="50" t="s">
        <v>7</v>
      </c>
      <c r="J3" s="51"/>
    </row>
    <row r="4" ht="24.4" customHeight="1" spans="1:10">
      <c r="A4" s="41"/>
      <c r="B4" s="42" t="s">
        <v>300</v>
      </c>
      <c r="C4" s="42" t="s">
        <v>72</v>
      </c>
      <c r="D4" s="42" t="s">
        <v>301</v>
      </c>
      <c r="E4" s="42"/>
      <c r="F4" s="42"/>
      <c r="G4" s="42"/>
      <c r="H4" s="42"/>
      <c r="I4" s="42"/>
      <c r="J4" s="52"/>
    </row>
    <row r="5" ht="24.4" customHeight="1" spans="1:10">
      <c r="A5" s="43"/>
      <c r="B5" s="42"/>
      <c r="C5" s="42"/>
      <c r="D5" s="42" t="s">
        <v>60</v>
      </c>
      <c r="E5" s="57" t="s">
        <v>214</v>
      </c>
      <c r="F5" s="42" t="s">
        <v>302</v>
      </c>
      <c r="G5" s="42"/>
      <c r="H5" s="42"/>
      <c r="I5" s="42" t="s">
        <v>179</v>
      </c>
      <c r="J5" s="52"/>
    </row>
    <row r="6" ht="24.4" customHeight="1" spans="1:10">
      <c r="A6" s="43"/>
      <c r="B6" s="42"/>
      <c r="C6" s="42"/>
      <c r="D6" s="42"/>
      <c r="E6" s="57"/>
      <c r="F6" s="42" t="s">
        <v>153</v>
      </c>
      <c r="G6" s="42" t="s">
        <v>303</v>
      </c>
      <c r="H6" s="42" t="s">
        <v>304</v>
      </c>
      <c r="I6" s="42"/>
      <c r="J6" s="53"/>
    </row>
    <row r="7" ht="22.8" customHeight="1" spans="1:10">
      <c r="A7" s="44"/>
      <c r="B7" s="42"/>
      <c r="C7" s="42" t="s">
        <v>73</v>
      </c>
      <c r="D7" s="45">
        <f t="shared" ref="D7:I7" si="0">D8+D9</f>
        <v>2.46</v>
      </c>
      <c r="E7" s="45">
        <f t="shared" si="0"/>
        <v>0</v>
      </c>
      <c r="F7" s="45">
        <f t="shared" si="0"/>
        <v>1.62</v>
      </c>
      <c r="G7" s="45">
        <f t="shared" si="0"/>
        <v>0</v>
      </c>
      <c r="H7" s="45">
        <f t="shared" si="0"/>
        <v>1.62</v>
      </c>
      <c r="I7" s="45">
        <f t="shared" si="0"/>
        <v>0.84</v>
      </c>
      <c r="J7" s="54"/>
    </row>
    <row r="8" ht="22.8" customHeight="1" spans="1:10">
      <c r="A8" s="43"/>
      <c r="B8" s="58" t="s">
        <v>89</v>
      </c>
      <c r="C8" s="58" t="s">
        <v>0</v>
      </c>
      <c r="D8" s="59">
        <v>0.65</v>
      </c>
      <c r="E8" s="59"/>
      <c r="F8" s="59"/>
      <c r="G8" s="59"/>
      <c r="H8" s="59"/>
      <c r="I8" s="59">
        <v>0.65</v>
      </c>
      <c r="J8" s="52"/>
    </row>
    <row r="9" ht="22.8" customHeight="1" spans="1:10">
      <c r="A9" s="43"/>
      <c r="B9" s="58" t="s">
        <v>100</v>
      </c>
      <c r="C9" s="58" t="s">
        <v>74</v>
      </c>
      <c r="D9" s="59">
        <v>1.81</v>
      </c>
      <c r="E9" s="59"/>
      <c r="F9" s="59">
        <v>1.62</v>
      </c>
      <c r="G9" s="59"/>
      <c r="H9" s="59">
        <v>1.62</v>
      </c>
      <c r="I9" s="59">
        <v>0.19</v>
      </c>
      <c r="J9" s="52"/>
    </row>
    <row r="10" ht="9.7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9" width="16.4083333333333" style="32" customWidth="1"/>
    <col min="10" max="10" width="1.53333333333333" style="32" customWidth="1"/>
    <col min="11" max="12" width="9.76666666666667" style="32" customWidth="1"/>
    <col min="13" max="16384" width="10" style="32"/>
  </cols>
  <sheetData>
    <row r="1" ht="16.35" customHeight="1" spans="1:10">
      <c r="A1" s="33"/>
      <c r="B1" s="34" t="s">
        <v>305</v>
      </c>
      <c r="C1" s="35"/>
      <c r="D1" s="35"/>
      <c r="E1" s="36"/>
      <c r="F1" s="36"/>
      <c r="G1" s="37"/>
      <c r="H1" s="37"/>
      <c r="J1" s="41"/>
    </row>
    <row r="2" ht="22.8" customHeight="1" spans="1:10">
      <c r="A2" s="33"/>
      <c r="B2" s="38" t="s">
        <v>306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40"/>
      <c r="E3" s="40"/>
      <c r="F3" s="40"/>
      <c r="G3" s="39"/>
      <c r="H3" s="39"/>
      <c r="I3" s="50" t="s">
        <v>7</v>
      </c>
      <c r="J3" s="51"/>
    </row>
    <row r="4" ht="24.4" customHeight="1" spans="1:10">
      <c r="A4" s="41"/>
      <c r="B4" s="42" t="s">
        <v>10</v>
      </c>
      <c r="C4" s="42"/>
      <c r="D4" s="42"/>
      <c r="E4" s="42"/>
      <c r="F4" s="42"/>
      <c r="G4" s="42" t="s">
        <v>307</v>
      </c>
      <c r="H4" s="42"/>
      <c r="I4" s="42"/>
      <c r="J4" s="52"/>
    </row>
    <row r="5" ht="24.4" customHeight="1" spans="1:10">
      <c r="A5" s="43"/>
      <c r="B5" s="42" t="s">
        <v>81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77</v>
      </c>
      <c r="I5" s="42" t="s">
        <v>78</v>
      </c>
      <c r="J5" s="52"/>
    </row>
    <row r="6" ht="24.4" customHeight="1" spans="1:10">
      <c r="A6" s="43"/>
      <c r="B6" s="42" t="s">
        <v>82</v>
      </c>
      <c r="C6" s="42" t="s">
        <v>83</v>
      </c>
      <c r="D6" s="42" t="s">
        <v>84</v>
      </c>
      <c r="E6" s="42"/>
      <c r="F6" s="42"/>
      <c r="G6" s="42"/>
      <c r="H6" s="42"/>
      <c r="I6" s="42"/>
      <c r="J6" s="53"/>
    </row>
    <row r="7" ht="22.8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4"/>
    </row>
    <row r="8" ht="22.8" customHeight="1" spans="1:10">
      <c r="A8" s="43"/>
      <c r="B8" s="46"/>
      <c r="C8" s="46"/>
      <c r="D8" s="46"/>
      <c r="E8" s="46"/>
      <c r="F8" s="46" t="s">
        <v>297</v>
      </c>
      <c r="G8" s="47"/>
      <c r="H8" s="47"/>
      <c r="I8" s="47"/>
      <c r="J8" s="52"/>
    </row>
    <row r="9" ht="22.8" customHeight="1" spans="1:10">
      <c r="A9" s="43"/>
      <c r="B9" s="46"/>
      <c r="C9" s="46"/>
      <c r="D9" s="46"/>
      <c r="E9" s="46"/>
      <c r="F9" s="46" t="s">
        <v>24</v>
      </c>
      <c r="G9" s="47"/>
      <c r="H9" s="47"/>
      <c r="I9" s="47"/>
      <c r="J9" s="52"/>
    </row>
    <row r="10" ht="9.75" customHeight="1" spans="1:10">
      <c r="A10" s="48"/>
      <c r="B10" s="49"/>
      <c r="C10" s="49"/>
      <c r="D10" s="49"/>
      <c r="E10" s="49"/>
      <c r="F10" s="48"/>
      <c r="G10" s="48"/>
      <c r="H10" s="48"/>
      <c r="I10" s="48"/>
      <c r="J10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style="32" customWidth="1"/>
    <col min="2" max="2" width="13.3333333333333" style="32" customWidth="1"/>
    <col min="3" max="3" width="41.0333333333333" style="32" customWidth="1"/>
    <col min="4" max="9" width="16.4083333333333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16.35" customHeight="1" spans="1:10">
      <c r="A1" s="33"/>
      <c r="B1" s="56" t="s">
        <v>308</v>
      </c>
      <c r="C1" s="36"/>
      <c r="D1" s="37"/>
      <c r="E1" s="37"/>
      <c r="F1" s="37"/>
      <c r="G1" s="37"/>
      <c r="H1" s="37"/>
      <c r="J1" s="41"/>
    </row>
    <row r="2" ht="22.8" customHeight="1" spans="1:10">
      <c r="A2" s="33"/>
      <c r="B2" s="38" t="s">
        <v>309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50"/>
      <c r="E3" s="50"/>
      <c r="F3" s="50"/>
      <c r="G3" s="50"/>
      <c r="H3" s="50"/>
      <c r="I3" s="50" t="s">
        <v>7</v>
      </c>
      <c r="J3" s="51"/>
    </row>
    <row r="4" ht="24.4" customHeight="1" spans="1:10">
      <c r="A4" s="41"/>
      <c r="B4" s="42" t="s">
        <v>300</v>
      </c>
      <c r="C4" s="42" t="s">
        <v>72</v>
      </c>
      <c r="D4" s="42" t="s">
        <v>301</v>
      </c>
      <c r="E4" s="42"/>
      <c r="F4" s="42"/>
      <c r="G4" s="42"/>
      <c r="H4" s="42"/>
      <c r="I4" s="42"/>
      <c r="J4" s="52"/>
    </row>
    <row r="5" ht="24.4" customHeight="1" spans="1:10">
      <c r="A5" s="43"/>
      <c r="B5" s="42"/>
      <c r="C5" s="42"/>
      <c r="D5" s="42" t="s">
        <v>60</v>
      </c>
      <c r="E5" s="57" t="s">
        <v>214</v>
      </c>
      <c r="F5" s="42" t="s">
        <v>302</v>
      </c>
      <c r="G5" s="42"/>
      <c r="H5" s="42"/>
      <c r="I5" s="42" t="s">
        <v>179</v>
      </c>
      <c r="J5" s="52"/>
    </row>
    <row r="6" ht="24.4" customHeight="1" spans="1:10">
      <c r="A6" s="43"/>
      <c r="B6" s="42"/>
      <c r="C6" s="42"/>
      <c r="D6" s="42"/>
      <c r="E6" s="57"/>
      <c r="F6" s="42" t="s">
        <v>153</v>
      </c>
      <c r="G6" s="42" t="s">
        <v>303</v>
      </c>
      <c r="H6" s="42" t="s">
        <v>304</v>
      </c>
      <c r="I6" s="42"/>
      <c r="J6" s="53"/>
    </row>
    <row r="7" ht="22.8" customHeight="1" spans="1:10">
      <c r="A7" s="44"/>
      <c r="B7" s="42"/>
      <c r="C7" s="42" t="s">
        <v>73</v>
      </c>
      <c r="D7" s="45"/>
      <c r="E7" s="45"/>
      <c r="F7" s="45"/>
      <c r="G7" s="45"/>
      <c r="H7" s="45"/>
      <c r="I7" s="45"/>
      <c r="J7" s="54"/>
    </row>
    <row r="8" ht="22.8" customHeight="1" spans="1:10">
      <c r="A8" s="43"/>
      <c r="B8" s="46"/>
      <c r="C8" s="46" t="s">
        <v>297</v>
      </c>
      <c r="D8" s="47"/>
      <c r="E8" s="47"/>
      <c r="F8" s="47"/>
      <c r="G8" s="47"/>
      <c r="H8" s="47"/>
      <c r="I8" s="47"/>
      <c r="J8" s="52"/>
    </row>
    <row r="9" ht="22.8" customHeight="1" spans="1:10">
      <c r="A9" s="43"/>
      <c r="B9" s="46"/>
      <c r="C9" s="46"/>
      <c r="D9" s="47"/>
      <c r="E9" s="47"/>
      <c r="F9" s="47"/>
      <c r="G9" s="47"/>
      <c r="H9" s="47"/>
      <c r="I9" s="47"/>
      <c r="J9" s="52"/>
    </row>
    <row r="10" ht="9.7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F27" sqref="F27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9" width="16.4083333333333" style="32" customWidth="1"/>
    <col min="10" max="10" width="1.53333333333333" style="32" customWidth="1"/>
    <col min="11" max="12" width="9.76666666666667" style="32" customWidth="1"/>
    <col min="13" max="16384" width="10" style="32"/>
  </cols>
  <sheetData>
    <row r="1" ht="16.35" customHeight="1" spans="1:10">
      <c r="A1" s="33"/>
      <c r="B1" s="34" t="s">
        <v>310</v>
      </c>
      <c r="C1" s="35"/>
      <c r="D1" s="35"/>
      <c r="E1" s="36"/>
      <c r="F1" s="36"/>
      <c r="G1" s="37"/>
      <c r="H1" s="37"/>
      <c r="J1" s="41"/>
    </row>
    <row r="2" ht="22.8" customHeight="1" spans="1:10">
      <c r="A2" s="33"/>
      <c r="B2" s="38" t="s">
        <v>311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40"/>
      <c r="E3" s="40"/>
      <c r="F3" s="40"/>
      <c r="G3" s="39"/>
      <c r="H3" s="39"/>
      <c r="I3" s="50" t="s">
        <v>7</v>
      </c>
      <c r="J3" s="51"/>
    </row>
    <row r="4" ht="24.4" customHeight="1" spans="1:10">
      <c r="A4" s="41"/>
      <c r="B4" s="42" t="s">
        <v>10</v>
      </c>
      <c r="C4" s="42"/>
      <c r="D4" s="42"/>
      <c r="E4" s="42"/>
      <c r="F4" s="42"/>
      <c r="G4" s="42" t="s">
        <v>312</v>
      </c>
      <c r="H4" s="42"/>
      <c r="I4" s="42"/>
      <c r="J4" s="52"/>
    </row>
    <row r="5" ht="24.4" customHeight="1" spans="1:10">
      <c r="A5" s="43"/>
      <c r="B5" s="42" t="s">
        <v>81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77</v>
      </c>
      <c r="I5" s="42" t="s">
        <v>78</v>
      </c>
      <c r="J5" s="52"/>
    </row>
    <row r="6" ht="24.4" customHeight="1" spans="1:10">
      <c r="A6" s="43"/>
      <c r="B6" s="42" t="s">
        <v>82</v>
      </c>
      <c r="C6" s="42" t="s">
        <v>83</v>
      </c>
      <c r="D6" s="42" t="s">
        <v>84</v>
      </c>
      <c r="E6" s="42"/>
      <c r="F6" s="42"/>
      <c r="G6" s="42"/>
      <c r="H6" s="42"/>
      <c r="I6" s="42"/>
      <c r="J6" s="53"/>
    </row>
    <row r="7" ht="22.8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4"/>
    </row>
    <row r="8" ht="22.8" customHeight="1" spans="1:10">
      <c r="A8" s="43"/>
      <c r="B8" s="46"/>
      <c r="C8" s="46"/>
      <c r="D8" s="46"/>
      <c r="E8" s="46"/>
      <c r="F8" s="46" t="s">
        <v>297</v>
      </c>
      <c r="G8" s="47"/>
      <c r="H8" s="47"/>
      <c r="I8" s="47"/>
      <c r="J8" s="52"/>
    </row>
    <row r="9" ht="22.8" customHeight="1" spans="1:10">
      <c r="A9" s="43"/>
      <c r="B9" s="46"/>
      <c r="C9" s="46"/>
      <c r="D9" s="46"/>
      <c r="E9" s="46"/>
      <c r="F9" s="46" t="s">
        <v>24</v>
      </c>
      <c r="G9" s="47"/>
      <c r="H9" s="47"/>
      <c r="I9" s="47"/>
      <c r="J9" s="52"/>
    </row>
    <row r="10" ht="22.8" customHeight="1" spans="1:10">
      <c r="A10" s="43"/>
      <c r="B10" s="46"/>
      <c r="C10" s="46"/>
      <c r="D10" s="46"/>
      <c r="E10" s="46"/>
      <c r="F10" s="46"/>
      <c r="G10" s="47"/>
      <c r="H10" s="47"/>
      <c r="I10" s="47"/>
      <c r="J10" s="53"/>
    </row>
    <row r="11" ht="9.75" customHeight="1" spans="1:10">
      <c r="A11" s="48"/>
      <c r="B11" s="49"/>
      <c r="C11" s="49"/>
      <c r="D11" s="49"/>
      <c r="E11" s="49"/>
      <c r="F11" s="48"/>
      <c r="G11" s="48"/>
      <c r="H11" s="48"/>
      <c r="I11" s="48"/>
      <c r="J11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8" workbookViewId="0">
      <selection activeCell="B12" sqref="B12"/>
    </sheetView>
  </sheetViews>
  <sheetFormatPr defaultColWidth="9" defaultRowHeight="13.5" outlineLevelCol="7"/>
  <sheetData>
    <row r="1" spans="1:7">
      <c r="A1" s="11" t="s">
        <v>313</v>
      </c>
      <c r="B1" s="11"/>
      <c r="C1" s="11"/>
      <c r="D1" s="11"/>
      <c r="E1" s="11"/>
      <c r="F1" s="11"/>
      <c r="G1" s="11"/>
    </row>
    <row r="2" ht="20.25" spans="1:8">
      <c r="A2" s="12" t="s">
        <v>314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315</v>
      </c>
      <c r="B3" s="13"/>
      <c r="C3" s="13"/>
      <c r="D3" s="13"/>
      <c r="E3" s="13"/>
      <c r="F3" s="13"/>
      <c r="G3" s="13"/>
      <c r="H3" s="13"/>
    </row>
    <row r="4" ht="26" customHeight="1" spans="1:8">
      <c r="A4" s="13"/>
      <c r="B4" s="13"/>
      <c r="C4" s="13"/>
      <c r="D4" s="13"/>
      <c r="E4" s="13"/>
      <c r="F4" s="13"/>
      <c r="G4" s="13"/>
      <c r="H4" s="14" t="s">
        <v>316</v>
      </c>
    </row>
    <row r="5" ht="26" customHeight="1" spans="1:8">
      <c r="A5" s="15" t="s">
        <v>317</v>
      </c>
      <c r="B5" s="15"/>
      <c r="C5" s="15"/>
      <c r="D5" s="15" t="s">
        <v>0</v>
      </c>
      <c r="E5" s="15"/>
      <c r="F5" s="15"/>
      <c r="G5" s="15"/>
      <c r="H5" s="15"/>
    </row>
    <row r="6" ht="26" customHeight="1" spans="1:8">
      <c r="A6" s="15" t="s">
        <v>318</v>
      </c>
      <c r="B6" s="15" t="s">
        <v>319</v>
      </c>
      <c r="C6" s="15"/>
      <c r="D6" s="15" t="s">
        <v>320</v>
      </c>
      <c r="E6" s="15"/>
      <c r="F6" s="15"/>
      <c r="G6" s="15"/>
      <c r="H6" s="15"/>
    </row>
    <row r="7" ht="26" customHeight="1" spans="1:8">
      <c r="A7" s="15"/>
      <c r="B7" s="15" t="s">
        <v>282</v>
      </c>
      <c r="C7" s="15"/>
      <c r="D7" s="15" t="s">
        <v>321</v>
      </c>
      <c r="E7" s="15"/>
      <c r="F7" s="15"/>
      <c r="G7" s="15"/>
      <c r="H7" s="15"/>
    </row>
    <row r="8" ht="26" customHeight="1" spans="1:8">
      <c r="A8" s="15"/>
      <c r="B8" s="15" t="s">
        <v>283</v>
      </c>
      <c r="C8" s="15"/>
      <c r="D8" s="15" t="s">
        <v>322</v>
      </c>
      <c r="E8" s="15"/>
      <c r="F8" s="15"/>
      <c r="G8" s="15"/>
      <c r="H8" s="15"/>
    </row>
    <row r="9" ht="26" customHeight="1" spans="1:8">
      <c r="A9" s="15"/>
      <c r="B9" s="15" t="s">
        <v>323</v>
      </c>
      <c r="C9" s="15"/>
      <c r="D9" s="15"/>
      <c r="E9" s="15"/>
      <c r="F9" s="15" t="s">
        <v>324</v>
      </c>
      <c r="G9" s="15" t="s">
        <v>325</v>
      </c>
      <c r="H9" s="15" t="s">
        <v>326</v>
      </c>
    </row>
    <row r="10" ht="26" customHeight="1" spans="1:8">
      <c r="A10" s="15"/>
      <c r="B10" s="15"/>
      <c r="C10" s="15"/>
      <c r="D10" s="15"/>
      <c r="E10" s="15"/>
      <c r="F10" s="16">
        <v>464.06</v>
      </c>
      <c r="G10" s="16">
        <v>464.06</v>
      </c>
      <c r="H10" s="16">
        <v>0</v>
      </c>
    </row>
    <row r="11" ht="26" customHeight="1" spans="1:8">
      <c r="A11" s="17" t="s">
        <v>327</v>
      </c>
      <c r="B11" s="18" t="s">
        <v>328</v>
      </c>
      <c r="C11" s="18"/>
      <c r="D11" s="18"/>
      <c r="E11" s="18"/>
      <c r="F11" s="18"/>
      <c r="G11" s="18"/>
      <c r="H11" s="18"/>
    </row>
    <row r="12" ht="26" customHeight="1" spans="1:8">
      <c r="A12" s="19" t="s">
        <v>329</v>
      </c>
      <c r="B12" s="19" t="s">
        <v>330</v>
      </c>
      <c r="C12" s="19" t="s">
        <v>331</v>
      </c>
      <c r="D12" s="19"/>
      <c r="E12" s="19" t="s">
        <v>332</v>
      </c>
      <c r="F12" s="19"/>
      <c r="G12" s="19" t="s">
        <v>333</v>
      </c>
      <c r="H12" s="19"/>
    </row>
    <row r="13" ht="26" customHeight="1" spans="1:8">
      <c r="A13" s="19"/>
      <c r="B13" s="20" t="s">
        <v>334</v>
      </c>
      <c r="C13" s="21" t="s">
        <v>335</v>
      </c>
      <c r="D13" s="22"/>
      <c r="E13" s="23" t="s">
        <v>336</v>
      </c>
      <c r="F13" s="23"/>
      <c r="G13" s="23" t="s">
        <v>337</v>
      </c>
      <c r="H13" s="23"/>
    </row>
    <row r="14" ht="26" customHeight="1" spans="1:8">
      <c r="A14" s="19"/>
      <c r="B14" s="24"/>
      <c r="C14" s="25"/>
      <c r="D14" s="26"/>
      <c r="E14" s="23" t="s">
        <v>338</v>
      </c>
      <c r="F14" s="23"/>
      <c r="G14" s="23" t="s">
        <v>339</v>
      </c>
      <c r="H14" s="23"/>
    </row>
    <row r="15" ht="26" customHeight="1" spans="1:8">
      <c r="A15" s="19"/>
      <c r="B15" s="24"/>
      <c r="C15" s="25"/>
      <c r="D15" s="26"/>
      <c r="E15" s="23" t="s">
        <v>340</v>
      </c>
      <c r="F15" s="23"/>
      <c r="G15" s="23" t="s">
        <v>341</v>
      </c>
      <c r="H15" s="23"/>
    </row>
    <row r="16" ht="26" customHeight="1" spans="1:8">
      <c r="A16" s="19"/>
      <c r="B16" s="24"/>
      <c r="C16" s="25"/>
      <c r="D16" s="26"/>
      <c r="E16" s="23" t="s">
        <v>342</v>
      </c>
      <c r="F16" s="23"/>
      <c r="G16" s="23" t="s">
        <v>343</v>
      </c>
      <c r="H16" s="23"/>
    </row>
    <row r="17" ht="26" customHeight="1" spans="1:8">
      <c r="A17" s="19"/>
      <c r="B17" s="24"/>
      <c r="C17" s="19" t="s">
        <v>344</v>
      </c>
      <c r="D17" s="19"/>
      <c r="E17" s="23" t="s">
        <v>345</v>
      </c>
      <c r="F17" s="23"/>
      <c r="G17" s="23" t="s">
        <v>346</v>
      </c>
      <c r="H17" s="23"/>
    </row>
    <row r="18" ht="26" customHeight="1" spans="1:8">
      <c r="A18" s="19"/>
      <c r="B18" s="24"/>
      <c r="C18" s="19"/>
      <c r="D18" s="19"/>
      <c r="E18" s="23" t="s">
        <v>347</v>
      </c>
      <c r="F18" s="23"/>
      <c r="G18" s="23" t="s">
        <v>348</v>
      </c>
      <c r="H18" s="23"/>
    </row>
    <row r="19" ht="26" customHeight="1" spans="1:8">
      <c r="A19" s="19"/>
      <c r="B19" s="24"/>
      <c r="C19" s="21" t="s">
        <v>349</v>
      </c>
      <c r="D19" s="22"/>
      <c r="E19" s="23" t="s">
        <v>350</v>
      </c>
      <c r="F19" s="23"/>
      <c r="G19" s="27" t="s">
        <v>351</v>
      </c>
      <c r="H19" s="27"/>
    </row>
    <row r="20" ht="26" customHeight="1" spans="1:8">
      <c r="A20" s="19"/>
      <c r="B20" s="24"/>
      <c r="C20" s="19" t="s">
        <v>352</v>
      </c>
      <c r="D20" s="19"/>
      <c r="E20" s="23" t="s">
        <v>353</v>
      </c>
      <c r="F20" s="23"/>
      <c r="G20" s="23" t="s">
        <v>354</v>
      </c>
      <c r="H20" s="23"/>
    </row>
    <row r="21" ht="26" customHeight="1" spans="1:8">
      <c r="A21" s="19"/>
      <c r="B21" s="28"/>
      <c r="C21" s="19"/>
      <c r="D21" s="19"/>
      <c r="E21" s="23" t="s">
        <v>355</v>
      </c>
      <c r="F21" s="23"/>
      <c r="G21" s="23" t="s">
        <v>356</v>
      </c>
      <c r="H21" s="23"/>
    </row>
    <row r="22" ht="26" customHeight="1" spans="1:8">
      <c r="A22" s="19"/>
      <c r="B22" s="19" t="s">
        <v>357</v>
      </c>
      <c r="C22" s="21" t="s">
        <v>358</v>
      </c>
      <c r="D22" s="22"/>
      <c r="E22" s="23" t="s">
        <v>359</v>
      </c>
      <c r="F22" s="23"/>
      <c r="G22" s="23" t="s">
        <v>348</v>
      </c>
      <c r="H22" s="23"/>
    </row>
    <row r="23" ht="26" customHeight="1" spans="1:8">
      <c r="A23" s="19"/>
      <c r="B23" s="19"/>
      <c r="C23" s="25"/>
      <c r="D23" s="26"/>
      <c r="E23" s="23" t="s">
        <v>360</v>
      </c>
      <c r="F23" s="23"/>
      <c r="G23" s="23" t="s">
        <v>361</v>
      </c>
      <c r="H23" s="23"/>
    </row>
    <row r="24" ht="26" customHeight="1" spans="1:8">
      <c r="A24" s="19"/>
      <c r="B24" s="19"/>
      <c r="C24" s="29"/>
      <c r="D24" s="30"/>
      <c r="E24" s="23" t="s">
        <v>362</v>
      </c>
      <c r="F24" s="23"/>
      <c r="G24" s="23" t="s">
        <v>361</v>
      </c>
      <c r="H24" s="23"/>
    </row>
    <row r="25" ht="26" customHeight="1" spans="1:8">
      <c r="A25" s="19"/>
      <c r="B25" s="19"/>
      <c r="C25" s="19" t="s">
        <v>363</v>
      </c>
      <c r="D25" s="19"/>
      <c r="E25" s="23" t="s">
        <v>364</v>
      </c>
      <c r="F25" s="23"/>
      <c r="G25" s="23" t="s">
        <v>365</v>
      </c>
      <c r="H25" s="23"/>
    </row>
    <row r="26" ht="26" customHeight="1" spans="1:8">
      <c r="A26" s="19"/>
      <c r="B26" s="20" t="s">
        <v>366</v>
      </c>
      <c r="C26" s="21" t="s">
        <v>367</v>
      </c>
      <c r="D26" s="22"/>
      <c r="E26" s="23" t="s">
        <v>368</v>
      </c>
      <c r="F26" s="23"/>
      <c r="G26" s="23" t="s">
        <v>369</v>
      </c>
      <c r="H26" s="23"/>
    </row>
    <row r="27" ht="26" customHeight="1" spans="1:8">
      <c r="A27" s="19"/>
      <c r="B27" s="28"/>
      <c r="C27" s="29"/>
      <c r="D27" s="30"/>
      <c r="E27" s="23" t="s">
        <v>370</v>
      </c>
      <c r="F27" s="23"/>
      <c r="G27" s="23" t="s">
        <v>369</v>
      </c>
      <c r="H27" s="23"/>
    </row>
    <row r="28" spans="1:8">
      <c r="A28" s="31"/>
      <c r="B28" s="31"/>
      <c r="C28" s="31"/>
      <c r="D28" s="31"/>
      <c r="E28" s="31"/>
      <c r="F28" s="31"/>
      <c r="G28" s="31"/>
      <c r="H28" s="31"/>
    </row>
  </sheetData>
  <mergeCells count="58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E26:F26"/>
    <mergeCell ref="G26:H26"/>
    <mergeCell ref="E27:F27"/>
    <mergeCell ref="G27:H27"/>
    <mergeCell ref="A28:H28"/>
    <mergeCell ref="A6:A10"/>
    <mergeCell ref="A12:A27"/>
    <mergeCell ref="B13:B21"/>
    <mergeCell ref="B22:B25"/>
    <mergeCell ref="B26:B27"/>
    <mergeCell ref="B9:E10"/>
    <mergeCell ref="C13:D16"/>
    <mergeCell ref="C17:D18"/>
    <mergeCell ref="C20:D21"/>
    <mergeCell ref="C26:D27"/>
    <mergeCell ref="C22:D2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K17" sqref="K17"/>
    </sheetView>
  </sheetViews>
  <sheetFormatPr defaultColWidth="9" defaultRowHeight="13.5"/>
  <cols>
    <col min="1" max="1" width="5.625" customWidth="1"/>
    <col min="13" max="13" width="17.5" customWidth="1"/>
  </cols>
  <sheetData>
    <row r="1" spans="2:12">
      <c r="B1" s="1" t="s">
        <v>371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372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373</v>
      </c>
      <c r="C4" s="7" t="s">
        <v>374</v>
      </c>
      <c r="D4" s="7" t="s">
        <v>11</v>
      </c>
      <c r="E4" s="8" t="s">
        <v>375</v>
      </c>
      <c r="F4" s="7" t="s">
        <v>330</v>
      </c>
      <c r="G4" s="7" t="s">
        <v>331</v>
      </c>
      <c r="H4" s="7" t="s">
        <v>332</v>
      </c>
      <c r="I4" s="7" t="s">
        <v>376</v>
      </c>
      <c r="J4" s="7" t="s">
        <v>377</v>
      </c>
      <c r="K4" s="7" t="s">
        <v>378</v>
      </c>
      <c r="L4" s="7" t="s">
        <v>379</v>
      </c>
      <c r="M4" s="7" t="s">
        <v>380</v>
      </c>
    </row>
    <row r="5" ht="14.25" spans="2:13">
      <c r="B5" s="9" t="s">
        <v>0</v>
      </c>
      <c r="C5" s="9" t="s">
        <v>297</v>
      </c>
      <c r="D5" s="9" t="s">
        <v>297</v>
      </c>
      <c r="E5" s="9" t="s">
        <v>297</v>
      </c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 t="s">
        <v>74</v>
      </c>
      <c r="C11" s="9" t="s">
        <v>297</v>
      </c>
      <c r="D11" s="9" t="s">
        <v>297</v>
      </c>
      <c r="E11" s="9" t="s">
        <v>297</v>
      </c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鸢尾</cp:lastModifiedBy>
  <dcterms:created xsi:type="dcterms:W3CDTF">2022-01-26T08:20:00Z</dcterms:created>
  <dcterms:modified xsi:type="dcterms:W3CDTF">2023-09-25T06:04:53Z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1A87F91B846B4E80B278761F31C48846_13</vt:lpwstr>
  </property>
</Properties>
</file>