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firstSheet="5" activeTab="19"/>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2" r:id="rId16"/>
    <sheet name="6-4" sheetId="23" r:id="rId17"/>
    <sheet name="6-5" sheetId="24" r:id="rId18"/>
    <sheet name="6-6" sheetId="25" r:id="rId19"/>
    <sheet name="7" sheetId="18"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s>
  <definedNames>
    <definedName name="________________A01" localSheetId="15">#REF!</definedName>
    <definedName name="________________A01" localSheetId="16">#REF!</definedName>
    <definedName name="________________A01" localSheetId="17">#REF!</definedName>
    <definedName name="________________A01" localSheetId="18">#REF!</definedName>
    <definedName name="________________A01">#REF!</definedName>
    <definedName name="________________A08">'[5]A01-1'!$A$5:$C$36</definedName>
    <definedName name="_______________A01" localSheetId="15">#REF!</definedName>
    <definedName name="_______________A01" localSheetId="16">#REF!</definedName>
    <definedName name="_______________A01" localSheetId="17">#REF!</definedName>
    <definedName name="_______________A01" localSheetId="18">#REF!</definedName>
    <definedName name="_______________A01">#REF!</definedName>
    <definedName name="_______________A08">'[1]A01-1'!$A$5:$C$36</definedName>
    <definedName name="______________A01" localSheetId="15">#REF!</definedName>
    <definedName name="______________A01" localSheetId="16">#REF!</definedName>
    <definedName name="______________A01" localSheetId="17">#REF!</definedName>
    <definedName name="______________A01" localSheetId="18">#REF!</definedName>
    <definedName name="______________A01">#REF!</definedName>
    <definedName name="______________A08">'[13]A01-1'!$A$5:$C$36</definedName>
    <definedName name="_____________A01" localSheetId="15">#REF!</definedName>
    <definedName name="_____________A01" localSheetId="16">#REF!</definedName>
    <definedName name="_____________A01" localSheetId="17">#REF!</definedName>
    <definedName name="_____________A01" localSheetId="18">#REF!</definedName>
    <definedName name="_____________A01">#REF!</definedName>
    <definedName name="_____________A08">'[10]A01-1'!$A$5:$C$36</definedName>
    <definedName name="____________A01" localSheetId="15">#REF!</definedName>
    <definedName name="____________A01" localSheetId="16">#REF!</definedName>
    <definedName name="____________A01" localSheetId="17">#REF!</definedName>
    <definedName name="____________A01" localSheetId="18">#REF!</definedName>
    <definedName name="____________A01">#REF!</definedName>
    <definedName name="____________A08">'[7]A01-1'!$A$5:$C$36</definedName>
    <definedName name="____________qyc1234" localSheetId="15">#REF!</definedName>
    <definedName name="____________qyc1234" localSheetId="16">#REF!</definedName>
    <definedName name="____________qyc1234" localSheetId="17">#REF!</definedName>
    <definedName name="____________qyc1234" localSheetId="18">#REF!</definedName>
    <definedName name="____________qyc1234">#REF!</definedName>
    <definedName name="___________A01" localSheetId="15">#REF!</definedName>
    <definedName name="___________A01" localSheetId="16">#REF!</definedName>
    <definedName name="___________A01" localSheetId="17">#REF!</definedName>
    <definedName name="___________A01" localSheetId="18">#REF!</definedName>
    <definedName name="___________A01">#REF!</definedName>
    <definedName name="___________A08">'[7]A01-1'!$A$5:$C$36</definedName>
    <definedName name="___________qyc1234" localSheetId="15">#REF!</definedName>
    <definedName name="___________qyc1234" localSheetId="16">#REF!</definedName>
    <definedName name="___________qyc1234" localSheetId="17">#REF!</definedName>
    <definedName name="___________qyc1234" localSheetId="18">#REF!</definedName>
    <definedName name="___________qyc1234">#REF!</definedName>
    <definedName name="__________A01" localSheetId="15">#REF!</definedName>
    <definedName name="__________A01" localSheetId="16">#REF!</definedName>
    <definedName name="__________A01" localSheetId="17">#REF!</definedName>
    <definedName name="__________A01" localSheetId="18">#REF!</definedName>
    <definedName name="__________A01">#REF!</definedName>
    <definedName name="__________A08">'[7]A01-1'!$A$5:$C$36</definedName>
    <definedName name="__________qyc1234" localSheetId="15">#REF!</definedName>
    <definedName name="__________qyc1234" localSheetId="16">#REF!</definedName>
    <definedName name="__________qyc1234" localSheetId="17">#REF!</definedName>
    <definedName name="__________qyc1234" localSheetId="18">#REF!</definedName>
    <definedName name="__________qyc1234">#REF!</definedName>
    <definedName name="_________A01" localSheetId="15">#REF!</definedName>
    <definedName name="_________A01" localSheetId="16">#REF!</definedName>
    <definedName name="_________A01" localSheetId="17">#REF!</definedName>
    <definedName name="_________A01" localSheetId="18">#REF!</definedName>
    <definedName name="_________A01">#REF!</definedName>
    <definedName name="_________A08">'[8]A01-1'!$A$5:$C$36</definedName>
    <definedName name="_________qyc1234" localSheetId="15">#REF!</definedName>
    <definedName name="_________qyc1234" localSheetId="16">#REF!</definedName>
    <definedName name="_________qyc1234" localSheetId="17">#REF!</definedName>
    <definedName name="_________qyc1234" localSheetId="18">#REF!</definedName>
    <definedName name="_________qyc1234">#REF!</definedName>
    <definedName name="________A01" localSheetId="15">#REF!</definedName>
    <definedName name="________A01" localSheetId="16">#REF!</definedName>
    <definedName name="________A01" localSheetId="17">#REF!</definedName>
    <definedName name="________A01" localSheetId="18">#REF!</definedName>
    <definedName name="________A01">#REF!</definedName>
    <definedName name="________A08">'[7]A01-1'!$A$5:$C$36</definedName>
    <definedName name="________qyc1234" localSheetId="15">#REF!</definedName>
    <definedName name="________qyc1234" localSheetId="16">#REF!</definedName>
    <definedName name="________qyc1234" localSheetId="17">#REF!</definedName>
    <definedName name="________qyc1234" localSheetId="18">#REF!</definedName>
    <definedName name="________qyc1234">#REF!</definedName>
    <definedName name="_______A01" localSheetId="15">#REF!</definedName>
    <definedName name="_______A01" localSheetId="16">#REF!</definedName>
    <definedName name="_______A01" localSheetId="17">#REF!</definedName>
    <definedName name="_______A01" localSheetId="18">#REF!</definedName>
    <definedName name="_______A01">#REF!</definedName>
    <definedName name="_______A08">'[9]A01-1'!$A$5:$C$36</definedName>
    <definedName name="_______qyc1234" localSheetId="15">#REF!</definedName>
    <definedName name="_______qyc1234" localSheetId="16">#REF!</definedName>
    <definedName name="_______qyc1234" localSheetId="17">#REF!</definedName>
    <definedName name="_______qyc1234" localSheetId="18">#REF!</definedName>
    <definedName name="_______qyc1234">#REF!</definedName>
    <definedName name="______A01" localSheetId="15">#REF!</definedName>
    <definedName name="______A01" localSheetId="16">#REF!</definedName>
    <definedName name="______A01" localSheetId="17">#REF!</definedName>
    <definedName name="______A01" localSheetId="18">#REF!</definedName>
    <definedName name="______A01">#REF!</definedName>
    <definedName name="______A08">'[6]A01-1'!$A$5:$C$36</definedName>
    <definedName name="______qyc1234" localSheetId="15">#REF!</definedName>
    <definedName name="______qyc1234" localSheetId="16">#REF!</definedName>
    <definedName name="______qyc1234" localSheetId="17">#REF!</definedName>
    <definedName name="______qyc1234" localSheetId="18">#REF!</definedName>
    <definedName name="______qyc1234">#REF!</definedName>
    <definedName name="_____A01" localSheetId="15">#REF!</definedName>
    <definedName name="_____A01" localSheetId="16">#REF!</definedName>
    <definedName name="_____A01" localSheetId="17">#REF!</definedName>
    <definedName name="_____A01" localSheetId="18">#REF!</definedName>
    <definedName name="_____A01">#REF!</definedName>
    <definedName name="_____A08">'[6]A01-1'!$A$5:$C$36</definedName>
    <definedName name="_____qyc1234" localSheetId="15">#REF!</definedName>
    <definedName name="_____qyc1234" localSheetId="16">#REF!</definedName>
    <definedName name="_____qyc1234" localSheetId="17">#REF!</definedName>
    <definedName name="_____qyc1234" localSheetId="18">#REF!</definedName>
    <definedName name="_____qyc1234">#REF!</definedName>
    <definedName name="____1A01_" localSheetId="15">#REF!</definedName>
    <definedName name="____1A01_" localSheetId="16">#REF!</definedName>
    <definedName name="____1A01_" localSheetId="17">#REF!</definedName>
    <definedName name="____1A01_" localSheetId="18">#REF!</definedName>
    <definedName name="____1A01_">#REF!</definedName>
    <definedName name="____2A08_">'[2]A01-1'!$A$5:$C$36</definedName>
    <definedName name="____A01" localSheetId="15">#REF!</definedName>
    <definedName name="____A01" localSheetId="16">#REF!</definedName>
    <definedName name="____A01" localSheetId="17">#REF!</definedName>
    <definedName name="____A01" localSheetId="18">#REF!</definedName>
    <definedName name="____A01">#REF!</definedName>
    <definedName name="____A08">'[3]A01-1'!$A$5:$C$36</definedName>
    <definedName name="____qyc1234" localSheetId="15">#REF!</definedName>
    <definedName name="____qyc1234" localSheetId="16">#REF!</definedName>
    <definedName name="____qyc1234" localSheetId="17">#REF!</definedName>
    <definedName name="____qyc1234" localSheetId="18">#REF!</definedName>
    <definedName name="____qyc1234">#REF!</definedName>
    <definedName name="___1A01_" localSheetId="15">#REF!</definedName>
    <definedName name="___1A01_" localSheetId="16">#REF!</definedName>
    <definedName name="___1A01_" localSheetId="17">#REF!</definedName>
    <definedName name="___1A01_" localSheetId="18">#REF!</definedName>
    <definedName name="___1A01_">#REF!</definedName>
    <definedName name="___2A08_">'[1]A01-1'!$A$5:$C$36</definedName>
    <definedName name="___A01" localSheetId="15">#REF!</definedName>
    <definedName name="___A01" localSheetId="16">#REF!</definedName>
    <definedName name="___A01" localSheetId="17">#REF!</definedName>
    <definedName name="___A01" localSheetId="18">#REF!</definedName>
    <definedName name="___A01">#REF!</definedName>
    <definedName name="___A08">'[3]A01-1'!$A$5:$C$36</definedName>
    <definedName name="___qyc1234" localSheetId="15">#REF!</definedName>
    <definedName name="___qyc1234" localSheetId="16">#REF!</definedName>
    <definedName name="___qyc1234" localSheetId="17">#REF!</definedName>
    <definedName name="___qyc1234" localSheetId="18">#REF!</definedName>
    <definedName name="___qyc1234">#REF!</definedName>
    <definedName name="__1A01_" localSheetId="15">#REF!</definedName>
    <definedName name="__1A01_" localSheetId="16">#REF!</definedName>
    <definedName name="__1A01_" localSheetId="17">#REF!</definedName>
    <definedName name="__1A01_" localSheetId="18">#REF!</definedName>
    <definedName name="__1A01_">#REF!</definedName>
    <definedName name="__2A01_" localSheetId="15">#REF!</definedName>
    <definedName name="__2A01_" localSheetId="16">#REF!</definedName>
    <definedName name="__2A01_" localSheetId="17">#REF!</definedName>
    <definedName name="__2A01_" localSheetId="18">#REF!</definedName>
    <definedName name="__2A01_">#REF!</definedName>
    <definedName name="__2A08_">'[1]A01-1'!$A$5:$C$36</definedName>
    <definedName name="__4A08_">'[1]A01-1'!$A$5:$C$36</definedName>
    <definedName name="__A01" localSheetId="15">#REF!</definedName>
    <definedName name="__A01" localSheetId="16">#REF!</definedName>
    <definedName name="__A01" localSheetId="17">#REF!</definedName>
    <definedName name="__A01" localSheetId="18">#REF!</definedName>
    <definedName name="__A01">#REF!</definedName>
    <definedName name="__A08">'[1]A01-1'!$A$5:$C$36</definedName>
    <definedName name="__qyc1234" localSheetId="15">#REF!</definedName>
    <definedName name="__qyc1234" localSheetId="16">#REF!</definedName>
    <definedName name="__qyc1234" localSheetId="17">#REF!</definedName>
    <definedName name="__qyc1234" localSheetId="18">#REF!</definedName>
    <definedName name="__qyc1234">#REF!</definedName>
    <definedName name="_1A01_" localSheetId="15">#REF!</definedName>
    <definedName name="_1A01_" localSheetId="16">#REF!</definedName>
    <definedName name="_1A01_" localSheetId="17">#REF!</definedName>
    <definedName name="_1A01_" localSheetId="18">#REF!</definedName>
    <definedName name="_1A01_">#REF!</definedName>
    <definedName name="_2A01_" localSheetId="15">#REF!</definedName>
    <definedName name="_2A01_" localSheetId="16">#REF!</definedName>
    <definedName name="_2A01_" localSheetId="17">#REF!</definedName>
    <definedName name="_2A01_" localSheetId="18">#REF!</definedName>
    <definedName name="_2A01_">#REF!</definedName>
    <definedName name="_2A08_">'[4]A01-1'!$A$5:$C$36</definedName>
    <definedName name="_4A08_">'[1]A01-1'!$A$5:$C$36</definedName>
    <definedName name="_A01" localSheetId="15">#REF!</definedName>
    <definedName name="_A01" localSheetId="16">#REF!</definedName>
    <definedName name="_A01" localSheetId="17">#REF!</definedName>
    <definedName name="_A01" localSheetId="18">#REF!</definedName>
    <definedName name="_A01">#REF!</definedName>
    <definedName name="_A08">'[1]A01-1'!$A$5:$C$36</definedName>
    <definedName name="_a8756">'[5]A01-1'!$A$5:$C$36</definedName>
    <definedName name="_qyc1234" localSheetId="15">#REF!</definedName>
    <definedName name="_qyc1234" localSheetId="16">#REF!</definedName>
    <definedName name="_qyc1234" localSheetId="17">#REF!</definedName>
    <definedName name="_qyc1234" localSheetId="18">#REF!</definedName>
    <definedName name="_qyc1234">#REF!</definedName>
    <definedName name="a">#N/A</definedName>
    <definedName name="AAAA" localSheetId="17">#REF!</definedName>
    <definedName name="AAAA" localSheetId="18">#REF!</definedName>
    <definedName name="AAAA">#REF!</definedName>
    <definedName name="AB" localSheetId="17">#REF!</definedName>
    <definedName name="AB" localSheetId="18">#REF!</definedName>
    <definedName name="AB">#REF!</definedName>
    <definedName name="b">#N/A</definedName>
    <definedName name="d">#N/A</definedName>
    <definedName name="Database" localSheetId="15" hidden="1">#REF!</definedName>
    <definedName name="Database" localSheetId="16" hidden="1">#REF!</definedName>
    <definedName name="Database" localSheetId="17" hidden="1">#REF!</definedName>
    <definedName name="Database" localSheetId="18" hidden="1">#REF!</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'1-2'!$B$1:$K$16</definedName>
    <definedName name="_xlnm.Print_Area" localSheetId="0">封面!$A$1:$A$1</definedName>
    <definedName name="_xlnm.Print_Titles">#N/A</definedName>
    <definedName name="s">#N/A</definedName>
    <definedName name="地区名称" localSheetId="15">#REF!</definedName>
    <definedName name="地区名称" localSheetId="16">#REF!</definedName>
    <definedName name="地区名称" localSheetId="17">#REF!</definedName>
    <definedName name="地区名称" localSheetId="18">#REF!</definedName>
    <definedName name="地区名称">#REF!</definedName>
    <definedName name="分类" localSheetId="15">#REF!</definedName>
    <definedName name="分类" localSheetId="16">#REF!</definedName>
    <definedName name="分类" localSheetId="17">#REF!</definedName>
    <definedName name="分类" localSheetId="18">#REF!</definedName>
    <definedName name="分类">#REF!</definedName>
    <definedName name="行业">[11]Sheet1!$W$2:$W$9</definedName>
    <definedName name="市州">[11]Sheet1!$A$2:$U$2</definedName>
    <definedName name="形式" localSheetId="15">#REF!</definedName>
    <definedName name="形式" localSheetId="16">#REF!</definedName>
    <definedName name="形式" localSheetId="17">#REF!</definedName>
    <definedName name="形式" localSheetId="18">#REF!</definedName>
    <definedName name="形式">#REF!</definedName>
    <definedName name="性质">[12]Sheet2!$A$1:$A$4</definedName>
    <definedName name="支出" localSheetId="15">#REF!</definedName>
    <definedName name="支出" localSheetId="16">#REF!</definedName>
    <definedName name="支出" localSheetId="17">#REF!</definedName>
    <definedName name="支出" localSheetId="18">#REF!</definedName>
    <definedName name="支出">#REF!</definedName>
  </definedNames>
  <calcPr calcId="144525"/>
</workbook>
</file>

<file path=xl/sharedStrings.xml><?xml version="1.0" encoding="utf-8"?>
<sst xmlns="http://schemas.openxmlformats.org/spreadsheetml/2006/main" count="869" uniqueCount="369">
  <si>
    <t>攀枝花市人民政府驻成都办事处</t>
  </si>
  <si>
    <t>2023年部门预算</t>
  </si>
  <si>
    <t>表1</t>
  </si>
  <si>
    <t xml:space="preserve"> </t>
  </si>
  <si>
    <t>部门收支总表</t>
  </si>
  <si>
    <t>部门：攀枝花市人民政府驻成都办事处</t>
  </si>
  <si>
    <t>金额单位：元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</si>
  <si>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</si>
  <si>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</si>
  <si>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</si>
  <si>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</si>
  <si>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</si>
  <si>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</si>
  <si>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</si>
  <si>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</si>
  <si>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</si>
  <si>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</si>
  <si>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</si>
  <si>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</si>
  <si>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</si>
  <si>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</si>
  <si>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</si>
  <si>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</si>
  <si>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</si>
  <si>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</si>
  <si>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</si>
  <si>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</si>
  <si>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</si>
  <si>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</si>
  <si>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</si>
  <si>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</si>
  <si>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</si>
  <si>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</si>
  <si>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</si>
  <si>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</si>
  <si>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</si>
  <si>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</si>
  <si>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</si>
  <si>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</si>
  <si>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</si>
  <si>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</si>
  <si>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</si>
  <si>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</si>
  <si>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</si>
  <si>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</si>
  <si>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</si>
  <si>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</si>
  <si>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</si>
  <si>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r>
      <rPr>
        <sz val="9"/>
        <rFont val="宋体"/>
        <charset val="134"/>
        <scheme val="minor"/>
      </rPr>
      <t>本 年 收 入 合 计</t>
    </r>
  </si>
  <si>
    <r>
      <rPr>
        <sz val="9"/>
        <rFont val="宋体"/>
        <charset val="134"/>
        <scheme val="minor"/>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</si>
  <si>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</si>
  <si>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</si>
  <si>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</si>
  <si>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</si>
  <si>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</si>
  <si>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</si>
  <si>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</si>
  <si>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</si>
  <si>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</si>
  <si>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</si>
  <si>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</si>
  <si>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</si>
  <si>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</si>
  <si>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</si>
  <si>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</si>
  <si>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</si>
  <si>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</si>
  <si>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</si>
  <si>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</si>
  <si>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</si>
  <si>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</si>
  <si>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t>
  </si>
  <si>
    <t>合    计</t>
  </si>
  <si>
    <t>表1-2</t>
  </si>
  <si>
    <t>部门支出总表</t>
  </si>
  <si>
    <t>基本支出</t>
  </si>
  <si>
    <t>项目支出</t>
  </si>
  <si>
    <t>上缴上级支出</t>
  </si>
  <si>
    <t>对附属单位补助支出</t>
  </si>
  <si>
    <t>科目编码</t>
  </si>
  <si>
    <t>单位名称（科目）</t>
  </si>
  <si>
    <t>类</t>
  </si>
  <si>
    <t>款</t>
  </si>
  <si>
    <t>项</t>
  </si>
  <si>
    <t>03</t>
  </si>
  <si>
    <t>01</t>
  </si>
  <si>
    <t>行政运行</t>
  </si>
  <si>
    <t>02</t>
  </si>
  <si>
    <t>一般行政管理事务</t>
  </si>
  <si>
    <t>05</t>
  </si>
  <si>
    <t>专项业务及机关事务管理</t>
  </si>
  <si>
    <t>50</t>
  </si>
  <si>
    <t>事业运行</t>
  </si>
  <si>
    <t>行政单位离退休</t>
  </si>
  <si>
    <t>事业单位离退休</t>
  </si>
  <si>
    <t>机关事业单位基本养老保险缴费支出</t>
  </si>
  <si>
    <t>08</t>
  </si>
  <si>
    <t>死亡抚恤</t>
  </si>
  <si>
    <t>99</t>
  </si>
  <si>
    <t>其他社会保障和就业支出</t>
  </si>
  <si>
    <t>行政单位医疗</t>
  </si>
  <si>
    <t>事业单位医疗</t>
  </si>
  <si>
    <t>公务员医疗补助</t>
  </si>
  <si>
    <t>其他行政事业单位医疗支出</t>
  </si>
  <si>
    <t>住房公积金</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</si>
  <si>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</si>
  <si>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</si>
  <si>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</si>
  <si>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</si>
  <si>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</si>
  <si>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</si>
  <si>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</si>
  <si>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</si>
  <si>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</si>
  <si>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</si>
  <si>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</si>
  <si>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</si>
  <si>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</si>
  <si>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二、上年结转</t>
  </si>
  <si>
    <t> 公共安全支出</t>
  </si>
  <si>
    <t> 教育支出</t>
  </si>
  <si>
    <t> 科学技术支出</t>
  </si>
  <si>
    <t> 文化旅游体育与传媒支出</t>
  </si>
  <si>
    <t> </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</si>
  <si>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</si>
  <si>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</si>
  <si>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</si>
  <si>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</si>
  <si>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</si>
  <si>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</si>
  <si>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</si>
  <si>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</si>
  <si>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</si>
  <si>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</si>
  <si>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</si>
  <si>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</si>
  <si>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</si>
  <si>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</si>
  <si>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</si>
  <si>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</si>
  <si>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</si>
  <si>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</si>
  <si>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</si>
  <si>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</si>
  <si>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</si>
  <si>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</si>
  <si>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</si>
  <si>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</si>
  <si>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</si>
  <si>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</si>
  <si>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</si>
  <si>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</si>
  <si>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</si>
  <si>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</si>
  <si>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</si>
  <si>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301</t>
  </si>
  <si>
    <t>工资福利支出</t>
  </si>
  <si>
    <t xml:space="preserve">  基本工资</t>
  </si>
  <si>
    <t xml:space="preserve">  津贴补贴</t>
  </si>
  <si>
    <t xml:space="preserve">  奖金</t>
  </si>
  <si>
    <t>07</t>
  </si>
  <si>
    <t xml:space="preserve">  绩效工资</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</si>
  <si>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</si>
  <si>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</si>
  <si>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</si>
  <si>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</si>
  <si>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</si>
  <si>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 xml:space="preserve">  其他工资福利支出</t>
  </si>
  <si>
    <t>302</t>
  </si>
  <si>
    <t>商品和服务支出</t>
  </si>
  <si>
    <t xml:space="preserve">  办公费</t>
  </si>
  <si>
    <t xml:space="preserve">  水费</t>
  </si>
  <si>
    <t>06</t>
  </si>
  <si>
    <t xml:space="preserve">  电费</t>
  </si>
  <si>
    <t xml:space="preserve">  邮电费</t>
  </si>
  <si>
    <t>09</t>
  </si>
  <si>
    <t xml:space="preserve">  物业管理费</t>
  </si>
  <si>
    <t xml:space="preserve">  差旅费</t>
  </si>
  <si>
    <t xml:space="preserve">  公务接待费</t>
  </si>
  <si>
    <t xml:space="preserve">  工会经费</t>
  </si>
  <si>
    <t xml:space="preserve">  福利费</t>
  </si>
  <si>
    <t xml:space="preserve">  公务用车运行维护费</t>
  </si>
  <si>
    <t xml:space="preserve">  其他交通费用</t>
  </si>
  <si>
    <t xml:space="preserve">  其他商品和服务支出</t>
  </si>
  <si>
    <t>303</t>
  </si>
  <si>
    <t>对个人和家庭的补助</t>
  </si>
  <si>
    <t xml:space="preserve">  退休费</t>
  </si>
  <si>
    <t xml:space="preserve">  生活补助</t>
  </si>
  <si>
    <t xml:space="preserve">  医疗费补助</t>
  </si>
  <si>
    <t>表3</t>
  </si>
  <si>
    <t>一般公共预算支出预算表</t>
  </si>
  <si>
    <t>当年财政拨款安排</t>
  </si>
  <si>
    <t>科目名称</t>
  </si>
  <si>
    <t>一般公共服务支出</t>
  </si>
  <si>
    <t xml:space="preserve">  政府办公厅（室）及相关机构事务</t>
  </si>
  <si>
    <t xml:space="preserve">    行政运行</t>
  </si>
  <si>
    <t xml:space="preserve">    一般行政管理事务</t>
  </si>
  <si>
    <t xml:space="preserve">    专项业务及机关事务管理</t>
  </si>
  <si>
    <t xml:space="preserve">    事业运行</t>
  </si>
  <si>
    <t>社会保障和就业支出</t>
  </si>
  <si>
    <t xml:space="preserve">  行政事业单位养老支出</t>
  </si>
  <si>
    <t xml:space="preserve">    行政单位离退休</t>
  </si>
  <si>
    <t xml:space="preserve">    事业单位离退休</t>
  </si>
  <si>
    <t xml:space="preserve">    机关事业单位基本养老保险缴费支出</t>
  </si>
  <si>
    <t xml:space="preserve">  抚恤</t>
  </si>
  <si>
    <t xml:space="preserve">    死亡抚恤</t>
  </si>
  <si>
    <t xml:space="preserve">  其他社会保障和就业支出</t>
  </si>
  <si>
    <t xml:space="preserve">    其他社会保障和就业支出</t>
  </si>
  <si>
    <t>卫生健康支出</t>
  </si>
  <si>
    <t>11</t>
  </si>
  <si>
    <t xml:space="preserve">  行政事业单位医疗</t>
  </si>
  <si>
    <t xml:space="preserve">    行政单位医疗</t>
  </si>
  <si>
    <t xml:space="preserve">    事业单位医疗</t>
  </si>
  <si>
    <t xml:space="preserve">    公务员医疗补助</t>
  </si>
  <si>
    <t xml:space="preserve">    其他行政事业单位医疗支出</t>
  </si>
  <si>
    <t>住房保障支出</t>
  </si>
  <si>
    <t xml:space="preserve">  住房改革支出</t>
  </si>
  <si>
    <t xml:space="preserve">    住房公积金</t>
  </si>
  <si>
    <t>表3-1</t>
  </si>
  <si>
    <t>一般公共预算基本支出预算表</t>
  </si>
  <si>
    <t>人员经费</t>
  </si>
  <si>
    <t>公用经费</t>
  </si>
  <si>
    <t>表3-2</t>
  </si>
  <si>
    <t>一般公共预算项目支出预算表</t>
  </si>
  <si>
    <t>金额</t>
  </si>
  <si>
    <t>30209-物业管理费</t>
  </si>
  <si>
    <t>30299-其他商品和服务支出</t>
  </si>
  <si>
    <t>  </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</si>
  <si>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</si>
  <si>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</si>
  <si>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</si>
  <si>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</si>
  <si>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</si>
  <si>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</si>
  <si>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</si>
  <si>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</si>
  <si>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</si>
  <si>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</si>
  <si>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</si>
  <si>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</si>
  <si>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</si>
  <si>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</si>
  <si>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</si>
  <si>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金额单位：万元</t>
  </si>
  <si>
    <t>表5</t>
  </si>
  <si>
    <t>国有资本经营预算支出预算表</t>
  </si>
  <si>
    <t>本年国有资本经营预算支出</t>
  </si>
  <si>
    <t>表6-1</t>
  </si>
  <si>
    <t>部门预算项目绩效目标表</t>
  </si>
  <si>
    <t>( 2023年度)</t>
  </si>
  <si>
    <t>项目名称</t>
  </si>
  <si>
    <t>招商引资活动经费</t>
  </si>
  <si>
    <t>单位</t>
  </si>
  <si>
    <t>项目资金
（万元）</t>
  </si>
  <si>
    <t>年度资金总额</t>
  </si>
  <si>
    <t>财政拨款</t>
  </si>
  <si>
    <t>其他资金</t>
  </si>
  <si>
    <t>总体目标</t>
  </si>
  <si>
    <t>充分利用地处成都的地域优势，主动作为，立足攀枝花实际，积极对外宣传攀枝花，展示攀枝花形象，推介攀枝花发展项目，力争引进优秀企业，帮助区县项目实实在在的落地。同时，大力推广宣传攀枝花特色产品，促进攀枝花地方产品的加工生产、农产品的种植栽培，这样既提高了攀枝花各色工业、农业产品的知名度，也提升攀枝花的城市形象，从而助推攀枝花经济的发展。</t>
  </si>
  <si>
    <t>绩效指标</t>
  </si>
  <si>
    <t>一级指标</t>
  </si>
  <si>
    <t>二级指标</t>
  </si>
  <si>
    <t>三级指标</t>
  </si>
  <si>
    <t>指标值（包含数字及文字描述）</t>
  </si>
  <si>
    <t>项目完成</t>
  </si>
  <si>
    <t>数量指标</t>
  </si>
  <si>
    <t>招商引资开展工作</t>
  </si>
  <si>
    <t>每年两次及以上组织开展并参与招商工作各项活动，报送有效投资信息。</t>
  </si>
  <si>
    <t>特色产品推广开展工作</t>
  </si>
  <si>
    <t>按农产品季节推广攀枝花农产品，介绍宣传攀枝花地方产品。</t>
  </si>
  <si>
    <t>质量指标</t>
  </si>
  <si>
    <t>招商引资工作质量</t>
  </si>
  <si>
    <t>促进招商项目签约，提供投资咨询服务，多渠道发挥桥梁和纽带作用。</t>
  </si>
  <si>
    <t>特色产品推广工作质量</t>
  </si>
  <si>
    <t>推广攀枝花产品的种类、品质、特色，加深人们对其的认识和了解。</t>
  </si>
  <si>
    <t>时效指标</t>
  </si>
  <si>
    <t>开展工作时间</t>
  </si>
  <si>
    <t>全年</t>
  </si>
  <si>
    <t>成本指标</t>
  </si>
  <si>
    <t>招商引资工作经费</t>
  </si>
  <si>
    <t>4万元</t>
  </si>
  <si>
    <t>特色产品推广费</t>
  </si>
  <si>
    <t>6万元</t>
  </si>
  <si>
    <t>项目效益</t>
  </si>
  <si>
    <t>社会效益  指标</t>
  </si>
  <si>
    <t>社会效益</t>
  </si>
  <si>
    <t>为攀枝花市地方经济、人才就业、城市名片、产业升级等多方面起到积极的推动作用。</t>
  </si>
  <si>
    <t>经济效益  指标</t>
  </si>
  <si>
    <t>配合市级部门、各县区前往省级相关部门、成都市相关部门对接工作、争取项目资金。发展攀枝花地方产品的加工生产、农产品的种植栽培，提高其经济效益。</t>
  </si>
  <si>
    <t>满意度指标</t>
  </si>
  <si>
    <t>服务对象满意度指标</t>
  </si>
  <si>
    <t>市级及区县招商工作相关部门</t>
  </si>
  <si>
    <t>≥95%</t>
  </si>
  <si>
    <t>表6-2</t>
  </si>
  <si>
    <t>(2023年度)</t>
  </si>
  <si>
    <t>物业管理费</t>
  </si>
  <si>
    <t>2023年单位办公场所的物业服务支出，如保卫、保洁、日常公共设施的维护维修等。</t>
  </si>
  <si>
    <t>物业保障面积</t>
  </si>
  <si>
    <t>借用四川攀枝花大厦实业有限责任公司位于成都市人民北路一段一号攀枝花大厦四楼（面积960.78平方米）作为办公场所。</t>
  </si>
  <si>
    <t>工作开展质量</t>
  </si>
  <si>
    <t>较好</t>
  </si>
  <si>
    <t>保障时间</t>
  </si>
  <si>
    <t>2023年1月—12月</t>
  </si>
  <si>
    <t>所需经费</t>
  </si>
  <si>
    <t>1.40万元</t>
  </si>
  <si>
    <t>保障单位办公场所</t>
  </si>
  <si>
    <t>单位职工满意度</t>
  </si>
  <si>
    <t>≥100%</t>
  </si>
  <si>
    <t>表6-3</t>
  </si>
  <si>
    <t>楼栋管理费</t>
  </si>
  <si>
    <t>攀枝花市成都干部休养所</t>
  </si>
  <si>
    <t>干休所两个院落的“物业”管理：两栋楼房、车库、活动室、医务室及附属设施的日常维护维修；清淤，管辖区的市容环境卫生绿化，沟渠清淤疏通，垃圾清运，补充公用支出不足（在编在职仅2人）；鉴于本单位的机构设置及编制配置实际，满足日常管理及正常运转所需，解决长期聘用人员和临时聘请人员的劳务费。</t>
  </si>
  <si>
    <t>开展工作</t>
  </si>
  <si>
    <t>干休所聘用临时人员4人及临时聘请人员2人的劳务支出，认真做好老干部服务工作。</t>
  </si>
  <si>
    <t>工作质量</t>
  </si>
  <si>
    <t>工作开展时间</t>
  </si>
  <si>
    <t>2023年全年</t>
  </si>
  <si>
    <t>5万元</t>
  </si>
  <si>
    <t>坚持以老同志为本，把老同志满不满意作为工作的出发点和目的，关心他们的感受，营造和谐温暖的大家庭；把老同志的服务放在首位，重视老干部的管理和服务，把他们的满意作为干休所工作的出发点和落脚点。</t>
  </si>
  <si>
    <t>服务对象满意度</t>
  </si>
  <si>
    <t>表6-4</t>
  </si>
  <si>
    <t>0.20</t>
  </si>
  <si>
    <t>两栋楼房的车库、活动室、医务室、及附属设施的日常维护维修；两栋院落的屋顶地面环境卫生绿化，沟渠清淤疏通，垃圾清运，补充公用经费支出不足，满足日常管理及单位正常运转需要。</t>
  </si>
  <si>
    <t>保证单位正常运行，院落干净整洁。</t>
  </si>
  <si>
    <t>0.2万元</t>
  </si>
  <si>
    <t>社会效益   指标</t>
  </si>
  <si>
    <t>给老干部们营造一个干净和谐美好的养老生活环境。</t>
  </si>
  <si>
    <t>表6-5</t>
  </si>
  <si>
    <t>维修维护费</t>
  </si>
  <si>
    <t>攀枝花市成都干部服务中心</t>
  </si>
  <si>
    <t>攀枝花市成都干部服务中心主要完成以下工作任务：1、承担在蓉攀籍离退休干部的相关服务、接待及维稳工作。2、负责在蓉向曾经在攀工作的干部宣传攀枝花、介绍攀枝花，与他们信息联络畅通，使之进一步为攀枝花建设和发展服务。3、根据小区住户特点,邀请医生开展疾病预防等讲座。4、负责中心及西锦渡小区的固定资产管理。5、协调西锦渡物业做好小区房屋、公共设施的维护保养工作。6、承办领导交办的其它任务。</t>
  </si>
  <si>
    <t>西锦渡的设施设备维修，处理老同志的善后工作。</t>
  </si>
  <si>
    <t>充分利用小区内的各项设施设备，在小区内组织各项有益活动，如“迎新春、中秋团圆”等活动。让老干部及时了解国家政策，感受市委市政府对老同志们的关心，为老同志们提供一个思想交流的平台。精细精准做好服务工作，让老干部们活到老学到老，坚持老有所为，继续发光发热。</t>
  </si>
  <si>
    <t>3万元</t>
  </si>
  <si>
    <t>产生社会效益</t>
  </si>
  <si>
    <t>体现组织的关怀、维护社会的稳定。感受到组织对老同志们的关心和照顾。让为攀枝花建设作出贡献的老同志们晚年生活得到保障。</t>
  </si>
  <si>
    <t>≥95%及以上</t>
  </si>
  <si>
    <t>表6-6</t>
  </si>
  <si>
    <t>西锦渡的设施设备维修，处理老同志的善后工作</t>
  </si>
  <si>
    <t>办公区内的各种公共设施设备管理和维护，包括预算管理一体化系统的内网使用费，保证单位的正常运行运作。</t>
  </si>
  <si>
    <t>0.5万元</t>
  </si>
  <si>
    <t>产生效益</t>
  </si>
  <si>
    <t>提供干净整洁的工作环境，让职工能安心工作。为单位和政府的发展贡献一份力。</t>
  </si>
  <si>
    <t>表7</t>
  </si>
  <si>
    <t>部门整体支出绩效目标表</t>
  </si>
  <si>
    <t>（2023年度）</t>
  </si>
  <si>
    <t>部门（单位）名称</t>
  </si>
  <si>
    <t>年度
主要
任务</t>
  </si>
  <si>
    <t>任务名称</t>
  </si>
  <si>
    <t>主要内容</t>
  </si>
  <si>
    <t>保障本部门各单位正常工作运转的日常公用和人员经费支出。</t>
  </si>
  <si>
    <t>招商引资活动经费、物业管理费、楼栋管理费、维修维护费。</t>
  </si>
  <si>
    <t>年度部门整体支出预算资金（万元）</t>
  </si>
  <si>
    <t>资金总额</t>
  </si>
  <si>
    <t>年度
总体
目标</t>
  </si>
  <si>
    <t xml:space="preserve">按照省委“四化同步、城乡整合、五区共兴”总抓手，深入学习贯彻习近平总书记对四川工作系列重要指示精神，贯彻落实党的二十大以及二十届一中全会和省委十二届一次全会精神，立足我市“两区三地一粮仓”的新定位，紧紧围绕市委市政府中心工作，确保圆满完成全年工作任务。积极主动对接，大力彰显融入成渝地区双城经济圈桥头堡作用；整合资源力量，全力发挥“攀枝花人成都联谊会”平台作用；强化自身队伍建设，充分发挥对外宣传窗口作用。继续深入贯彻落实中央八项规定和省、市委十条规定精神，落实我市《公务接待实施细则》，做到令行禁止，圆满完成各项接待任务。                                                                                                                                                                                                                             </t>
  </si>
  <si>
    <t>年
度
绩
效
指
标</t>
  </si>
  <si>
    <t>指标值
（包含数字及文字描述）</t>
  </si>
  <si>
    <t>完
成
指
标</t>
  </si>
  <si>
    <t>单位在职人员23人，退休人员496人；预计经费749.23万元。参照2022年数据：接待服务1100余人次，派遣公务用车18余次安全行车15万公里，会务服务保障50余次；报送《每日晨报》206期574条，向市政府办公室《驻外机构信息汇览》采编成都市经济社会科技等信息动态495条、撰写本部门工作动态信息21条，报送165条、采用96条；全年累计到省委、省政府信访局值班183天 ；共接待劝返接返上访人员、调处各类纠纷、突发事件10件60余人次。</t>
  </si>
  <si>
    <t xml:space="preserve">重点项目，主动拜访、接洽商企，认真细致甄别对接到市的项目；协助《川能投焦炉煤气制LNG制氢项目》等4个项目开展招商引资工作；接洽酒店签约相关事宜，在原有《成都市内特色餐饮信息》入选餐饮企业（店）50家。                                                                                                                                                                                                                             </t>
  </si>
  <si>
    <t>2023年预计完成率</t>
  </si>
  <si>
    <t>完成时效</t>
  </si>
  <si>
    <t>人员支出及公用运行成本</t>
  </si>
  <si>
    <t>769.33万元</t>
  </si>
  <si>
    <t>效
益
指
标</t>
  </si>
  <si>
    <t>保障单位运转</t>
  </si>
  <si>
    <t>满
意
度
指
标</t>
  </si>
  <si>
    <t>职工满意度</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</si>
</sst>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_ "/>
    <numFmt numFmtId="178" formatCode="yyyy&quot;年&quot;mm&quot;月&quot;dd&quot;日&quot;"/>
  </numFmts>
  <fonts count="49">
    <font>
      <sz val="11"/>
      <color indexed="8"/>
      <name val="宋体"/>
      <charset val="1"/>
      <scheme val="minor"/>
    </font>
    <font>
      <sz val="11"/>
      <color indexed="8"/>
      <name val="宋体"/>
      <charset val="134"/>
      <scheme val="minor"/>
    </font>
    <font>
      <sz val="12"/>
      <name val="方正黑体简体"/>
      <charset val="134"/>
    </font>
    <font>
      <sz val="9"/>
      <color indexed="8"/>
      <name val="宋体"/>
      <charset val="134"/>
      <scheme val="minor"/>
    </font>
    <font>
      <b/>
      <sz val="16"/>
      <name val="宋体"/>
      <charset val="134"/>
    </font>
    <font>
      <sz val="9"/>
      <color theme="1"/>
      <name val="宋体"/>
      <charset val="134"/>
      <scheme val="minor"/>
    </font>
    <font>
      <sz val="9"/>
      <color indexed="8"/>
      <name val="宋体"/>
      <charset val="134"/>
    </font>
    <font>
      <b/>
      <sz val="15"/>
      <name val="宋体"/>
      <charset val="134"/>
    </font>
    <font>
      <sz val="11"/>
      <name val="宋体"/>
      <charset val="134"/>
    </font>
    <font>
      <sz val="9"/>
      <name val="宋体"/>
      <charset val="134"/>
    </font>
    <font>
      <sz val="10"/>
      <name val="宋体"/>
      <charset val="134"/>
    </font>
    <font>
      <sz val="9"/>
      <name val="宋体"/>
      <charset val="134"/>
      <scheme val="minor"/>
    </font>
    <font>
      <b/>
      <sz val="16"/>
      <name val="宋体"/>
      <charset val="134"/>
      <scheme val="minor"/>
    </font>
    <font>
      <b/>
      <sz val="9"/>
      <name val="宋体"/>
      <charset val="134"/>
      <scheme val="minor"/>
    </font>
    <font>
      <sz val="9"/>
      <name val="方正黑体简体"/>
      <charset val="134"/>
    </font>
    <font>
      <sz val="9"/>
      <name val="simhei"/>
      <charset val="134"/>
    </font>
    <font>
      <b/>
      <sz val="9"/>
      <name val="宋体"/>
      <charset val="134"/>
    </font>
    <font>
      <sz val="9"/>
      <color rgb="FF000000"/>
      <name val="宋体"/>
      <charset val="134"/>
      <scheme val="minor"/>
    </font>
    <font>
      <sz val="9"/>
      <name val="SimSun"/>
      <charset val="134"/>
    </font>
    <font>
      <b/>
      <sz val="9"/>
      <color rgb="FF000000"/>
      <name val="宋体"/>
      <charset val="134"/>
      <scheme val="minor"/>
    </font>
    <font>
      <b/>
      <sz val="9"/>
      <color indexed="8"/>
      <name val="宋体"/>
      <charset val="134"/>
      <scheme val="minor"/>
    </font>
    <font>
      <b/>
      <sz val="11"/>
      <color indexed="8"/>
      <name val="宋体"/>
      <charset val="1"/>
      <scheme val="minor"/>
    </font>
    <font>
      <b/>
      <sz val="9"/>
      <color rgb="FF000000"/>
      <name val="宋体"/>
      <charset val="134"/>
    </font>
    <font>
      <sz val="9"/>
      <color rgb="FF000000"/>
      <name val="宋体"/>
      <charset val="134"/>
    </font>
    <font>
      <sz val="9"/>
      <color rgb="FF000000"/>
      <name val="SimSun"/>
      <charset val="134"/>
    </font>
    <font>
      <sz val="11"/>
      <color rgb="FF000000"/>
      <name val="宋体"/>
      <charset val="134"/>
    </font>
    <font>
      <sz val="12"/>
      <name val="宋体"/>
      <charset val="134"/>
    </font>
    <font>
      <b/>
      <sz val="22"/>
      <name val="楷体"/>
      <charset val="134"/>
    </font>
    <font>
      <b/>
      <sz val="36"/>
      <name val="黑体"/>
      <charset val="134"/>
    </font>
    <font>
      <b/>
      <sz val="15"/>
      <color theme="3"/>
      <name val="宋体"/>
      <charset val="134"/>
      <scheme val="minor"/>
    </font>
    <font>
      <sz val="11"/>
      <color theme="1"/>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s>
  <borders count="49">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diagonal/>
    </border>
    <border>
      <left/>
      <right/>
      <top style="thin">
        <color rgb="FFFFFFFF"/>
      </top>
      <bottom/>
      <diagonal/>
    </border>
    <border>
      <left/>
      <right/>
      <top/>
      <bottom style="thin">
        <color rgb="FFFFFFFF"/>
      </bottom>
      <diagonal/>
    </border>
    <border>
      <left style="thin">
        <color rgb="FFC2C3C4"/>
      </left>
      <right style="thin">
        <color rgb="FFC2C3C4"/>
      </right>
      <top/>
      <bottom style="thin">
        <color rgb="FFC2C3C4"/>
      </bottom>
      <diagonal/>
    </border>
    <border>
      <left style="thin">
        <color rgb="FFC0C0C0"/>
      </left>
      <right style="thin">
        <color rgb="FFC0C0C0"/>
      </right>
      <top style="thin">
        <color rgb="FFC0C0C0"/>
      </top>
      <bottom style="thin">
        <color rgb="FFC0C0C0"/>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30" fillId="0" borderId="0" applyFont="0" applyFill="0" applyBorder="0" applyAlignment="0" applyProtection="0">
      <alignment vertical="center"/>
    </xf>
    <xf numFmtId="0" fontId="41" fillId="14" borderId="0" applyNumberFormat="0" applyBorder="0" applyAlignment="0" applyProtection="0">
      <alignment vertical="center"/>
    </xf>
    <xf numFmtId="0" fontId="37" fillId="5" borderId="45"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41" fillId="9" borderId="0" applyNumberFormat="0" applyBorder="0" applyAlignment="0" applyProtection="0">
      <alignment vertical="center"/>
    </xf>
    <xf numFmtId="0" fontId="31" fillId="3" borderId="0" applyNumberFormat="0" applyBorder="0" applyAlignment="0" applyProtection="0">
      <alignment vertical="center"/>
    </xf>
    <xf numFmtId="43" fontId="30" fillId="0" borderId="0" applyFont="0" applyFill="0" applyBorder="0" applyAlignment="0" applyProtection="0">
      <alignment vertical="center"/>
    </xf>
    <xf numFmtId="0" fontId="42" fillId="13" borderId="0" applyNumberFormat="0" applyBorder="0" applyAlignment="0" applyProtection="0">
      <alignment vertical="center"/>
    </xf>
    <xf numFmtId="0" fontId="40" fillId="0" borderId="0" applyNumberFormat="0" applyFill="0" applyBorder="0" applyAlignment="0" applyProtection="0">
      <alignment vertical="center"/>
    </xf>
    <xf numFmtId="9" fontId="3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0" fillId="4" borderId="44" applyNumberFormat="0" applyFont="0" applyAlignment="0" applyProtection="0">
      <alignment vertical="center"/>
    </xf>
    <xf numFmtId="0" fontId="42" fillId="18" borderId="0" applyNumberFormat="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41" applyNumberFormat="0" applyFill="0" applyAlignment="0" applyProtection="0">
      <alignment vertical="center"/>
    </xf>
    <xf numFmtId="0" fontId="48" fillId="0" borderId="41" applyNumberFormat="0" applyFill="0" applyAlignment="0" applyProtection="0">
      <alignment vertical="center"/>
    </xf>
    <xf numFmtId="0" fontId="42" fillId="26" borderId="0" applyNumberFormat="0" applyBorder="0" applyAlignment="0" applyProtection="0">
      <alignment vertical="center"/>
    </xf>
    <xf numFmtId="0" fontId="33" fillId="0" borderId="43" applyNumberFormat="0" applyFill="0" applyAlignment="0" applyProtection="0">
      <alignment vertical="center"/>
    </xf>
    <xf numFmtId="0" fontId="42" fillId="17" borderId="0" applyNumberFormat="0" applyBorder="0" applyAlignment="0" applyProtection="0">
      <alignment vertical="center"/>
    </xf>
    <xf numFmtId="0" fontId="39" fillId="7" borderId="46" applyNumberFormat="0" applyAlignment="0" applyProtection="0">
      <alignment vertical="center"/>
    </xf>
    <xf numFmtId="0" fontId="44" fillId="7" borderId="45" applyNumberFormat="0" applyAlignment="0" applyProtection="0">
      <alignment vertical="center"/>
    </xf>
    <xf numFmtId="0" fontId="45" fillId="20" borderId="48" applyNumberFormat="0" applyAlignment="0" applyProtection="0">
      <alignment vertical="center"/>
    </xf>
    <xf numFmtId="0" fontId="41" fillId="25" borderId="0" applyNumberFormat="0" applyBorder="0" applyAlignment="0" applyProtection="0">
      <alignment vertical="center"/>
    </xf>
    <xf numFmtId="0" fontId="42" fillId="29" borderId="0" applyNumberFormat="0" applyBorder="0" applyAlignment="0" applyProtection="0">
      <alignment vertical="center"/>
    </xf>
    <xf numFmtId="0" fontId="32" fillId="0" borderId="42" applyNumberFormat="0" applyFill="0" applyAlignment="0" applyProtection="0">
      <alignment vertical="center"/>
    </xf>
    <xf numFmtId="0" fontId="43" fillId="0" borderId="47" applyNumberFormat="0" applyFill="0" applyAlignment="0" applyProtection="0">
      <alignment vertical="center"/>
    </xf>
    <xf numFmtId="0" fontId="47" fillId="21" borderId="0" applyNumberFormat="0" applyBorder="0" applyAlignment="0" applyProtection="0">
      <alignment vertical="center"/>
    </xf>
    <xf numFmtId="0" fontId="38" fillId="6" borderId="0" applyNumberFormat="0" applyBorder="0" applyAlignment="0" applyProtection="0">
      <alignment vertical="center"/>
    </xf>
    <xf numFmtId="0" fontId="41" fillId="8" borderId="0" applyNumberFormat="0" applyBorder="0" applyAlignment="0" applyProtection="0">
      <alignment vertical="center"/>
    </xf>
    <xf numFmtId="0" fontId="42" fillId="19" borderId="0" applyNumberFormat="0" applyBorder="0" applyAlignment="0" applyProtection="0">
      <alignment vertical="center"/>
    </xf>
    <xf numFmtId="0" fontId="41" fillId="28" borderId="0" applyNumberFormat="0" applyBorder="0" applyAlignment="0" applyProtection="0">
      <alignment vertical="center"/>
    </xf>
    <xf numFmtId="0" fontId="41" fillId="32" borderId="0" applyNumberFormat="0" applyBorder="0" applyAlignment="0" applyProtection="0">
      <alignment vertical="center"/>
    </xf>
    <xf numFmtId="0" fontId="41" fillId="31" borderId="0" applyNumberFormat="0" applyBorder="0" applyAlignment="0" applyProtection="0">
      <alignment vertical="center"/>
    </xf>
    <xf numFmtId="0" fontId="41" fillId="24" borderId="0" applyNumberFormat="0" applyBorder="0" applyAlignment="0" applyProtection="0">
      <alignment vertical="center"/>
    </xf>
    <xf numFmtId="0" fontId="42" fillId="27" borderId="0" applyNumberFormat="0" applyBorder="0" applyAlignment="0" applyProtection="0">
      <alignment vertical="center"/>
    </xf>
    <xf numFmtId="0" fontId="42" fillId="16" borderId="0" applyNumberFormat="0" applyBorder="0" applyAlignment="0" applyProtection="0">
      <alignment vertical="center"/>
    </xf>
    <xf numFmtId="0" fontId="41" fillId="30" borderId="0" applyNumberFormat="0" applyBorder="0" applyAlignment="0" applyProtection="0">
      <alignment vertical="center"/>
    </xf>
    <xf numFmtId="0" fontId="41" fillId="23" borderId="0" applyNumberFormat="0" applyBorder="0" applyAlignment="0" applyProtection="0">
      <alignment vertical="center"/>
    </xf>
    <xf numFmtId="0" fontId="42" fillId="22" borderId="0" applyNumberFormat="0" applyBorder="0" applyAlignment="0" applyProtection="0">
      <alignment vertical="center"/>
    </xf>
    <xf numFmtId="0" fontId="41" fillId="12" borderId="0" applyNumberFormat="0" applyBorder="0" applyAlignment="0" applyProtection="0">
      <alignment vertical="center"/>
    </xf>
    <xf numFmtId="0" fontId="42" fillId="33" borderId="0" applyNumberFormat="0" applyBorder="0" applyAlignment="0" applyProtection="0">
      <alignment vertical="center"/>
    </xf>
    <xf numFmtId="0" fontId="42" fillId="11" borderId="0" applyNumberFormat="0" applyBorder="0" applyAlignment="0" applyProtection="0">
      <alignment vertical="center"/>
    </xf>
    <xf numFmtId="0" fontId="41" fillId="15" borderId="0" applyNumberFormat="0" applyBorder="0" applyAlignment="0" applyProtection="0">
      <alignment vertical="center"/>
    </xf>
    <xf numFmtId="0" fontId="42" fillId="10" borderId="0" applyNumberFormat="0" applyBorder="0" applyAlignment="0" applyProtection="0">
      <alignment vertical="center"/>
    </xf>
    <xf numFmtId="0" fontId="26" fillId="0" borderId="0"/>
  </cellStyleXfs>
  <cellXfs count="266">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0" xfId="0" applyFont="1" applyFill="1" applyBorder="1" applyAlignment="1">
      <alignment horizontal="center"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9" xfId="0" applyFont="1" applyFill="1" applyBorder="1" applyAlignment="1">
      <alignment horizontal="center" vertical="center" wrapText="1"/>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176" fontId="5" fillId="0" borderId="9" xfId="0" applyNumberFormat="1"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1"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2" xfId="0" applyFont="1" applyFill="1" applyBorder="1" applyAlignment="1" applyProtection="1">
      <alignment horizontal="left" vertical="center"/>
    </xf>
    <xf numFmtId="0" fontId="5" fillId="0" borderId="3" xfId="0" applyFont="1" applyFill="1" applyBorder="1" applyAlignment="1" applyProtection="1">
      <alignment horizontal="center" vertical="center"/>
    </xf>
    <xf numFmtId="0" fontId="5" fillId="0" borderId="23" xfId="0" applyFont="1" applyFill="1" applyBorder="1" applyAlignment="1">
      <alignment vertical="center" wrapText="1"/>
    </xf>
    <xf numFmtId="0" fontId="5" fillId="0" borderId="24" xfId="0" applyFont="1" applyFill="1" applyBorder="1" applyAlignment="1" applyProtection="1">
      <alignment vertical="center"/>
    </xf>
    <xf numFmtId="0" fontId="5" fillId="0" borderId="23" xfId="0" applyFont="1" applyFill="1" applyBorder="1" applyAlignment="1">
      <alignment horizontal="left" vertical="center" wrapText="1"/>
    </xf>
    <xf numFmtId="0" fontId="5" fillId="0" borderId="24" xfId="0" applyFont="1" applyFill="1" applyBorder="1" applyAlignment="1" applyProtection="1">
      <alignment horizontal="left" vertical="center"/>
    </xf>
    <xf numFmtId="9" fontId="5" fillId="0" borderId="3" xfId="0" applyNumberFormat="1" applyFont="1" applyFill="1" applyBorder="1" applyAlignment="1">
      <alignment horizontal="center" vertical="center" wrapText="1"/>
    </xf>
    <xf numFmtId="0" fontId="5" fillId="0" borderId="23"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1" fillId="0" borderId="0" xfId="0" applyFont="1" applyFill="1" applyBorder="1" applyAlignment="1" applyProtection="1">
      <alignment vertical="center"/>
      <protection locked="0"/>
    </xf>
    <xf numFmtId="0" fontId="6" fillId="0" borderId="0" xfId="0" applyFont="1">
      <alignment vertical="center"/>
    </xf>
    <xf numFmtId="0" fontId="3" fillId="0" borderId="0" xfId="0" applyFont="1">
      <alignment vertical="center"/>
    </xf>
    <xf numFmtId="0" fontId="1" fillId="0" borderId="0" xfId="0" applyFont="1" applyFill="1" applyBorder="1" applyAlignment="1">
      <alignment horizontal="left" vertical="center"/>
    </xf>
    <xf numFmtId="0" fontId="7" fillId="0" borderId="25"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27" xfId="0" applyFont="1" applyFill="1" applyBorder="1" applyAlignment="1">
      <alignment horizontal="left" vertical="center" wrapText="1"/>
    </xf>
    <xf numFmtId="0" fontId="9" fillId="0" borderId="0" xfId="0" applyFont="1" applyFill="1" applyBorder="1" applyAlignment="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pplyProtection="1">
      <alignment horizontal="center" vertical="center"/>
    </xf>
    <xf numFmtId="0" fontId="9" fillId="0" borderId="2" xfId="0" applyFont="1" applyFill="1" applyBorder="1" applyAlignment="1">
      <alignment horizontal="center" vertical="center"/>
    </xf>
    <xf numFmtId="49" fontId="10" fillId="0" borderId="3"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left" vertical="center"/>
    </xf>
    <xf numFmtId="176" fontId="9" fillId="0" borderId="3"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xf>
    <xf numFmtId="3" fontId="9" fillId="0" borderId="3" xfId="0" applyNumberFormat="1" applyFont="1" applyFill="1" applyBorder="1" applyAlignment="1" applyProtection="1">
      <alignment horizontal="center" vertical="center"/>
    </xf>
    <xf numFmtId="0" fontId="9" fillId="0" borderId="28" xfId="0" applyNumberFormat="1" applyFont="1" applyFill="1" applyBorder="1" applyAlignment="1" applyProtection="1">
      <alignment horizontal="center" vertical="center" wrapText="1"/>
    </xf>
    <xf numFmtId="49" fontId="9" fillId="0" borderId="5" xfId="0" applyNumberFormat="1" applyFont="1" applyFill="1" applyBorder="1" applyAlignment="1" applyProtection="1">
      <alignment horizontal="left" vertical="center" wrapText="1"/>
    </xf>
    <xf numFmtId="49" fontId="9" fillId="0" borderId="6" xfId="0" applyNumberFormat="1" applyFont="1" applyFill="1" applyBorder="1" applyAlignment="1" applyProtection="1">
      <alignment horizontal="left" vertical="center" wrapText="1"/>
    </xf>
    <xf numFmtId="0" fontId="9" fillId="0" borderId="5" xfId="0" applyNumberFormat="1" applyFont="1" applyFill="1" applyBorder="1" applyAlignment="1" applyProtection="1">
      <alignment horizontal="center" vertical="center" wrapText="1"/>
    </xf>
    <xf numFmtId="49" fontId="9" fillId="0" borderId="28" xfId="0" applyNumberFormat="1" applyFont="1" applyFill="1" applyBorder="1" applyAlignment="1" applyProtection="1">
      <alignment horizontal="left" vertical="center" wrapText="1"/>
    </xf>
    <xf numFmtId="49" fontId="9" fillId="0" borderId="29" xfId="0" applyNumberFormat="1" applyFont="1" applyFill="1" applyBorder="1" applyAlignment="1" applyProtection="1">
      <alignment horizontal="left" vertical="center" wrapText="1"/>
    </xf>
    <xf numFmtId="0" fontId="9" fillId="0" borderId="10" xfId="0" applyFont="1" applyFill="1" applyBorder="1" applyAlignment="1">
      <alignment horizontal="center" vertical="center"/>
    </xf>
    <xf numFmtId="0" fontId="9" fillId="0" borderId="10"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xf>
    <xf numFmtId="0" fontId="9" fillId="0" borderId="28" xfId="0" applyNumberFormat="1" applyFont="1" applyFill="1" applyBorder="1" applyAlignment="1" applyProtection="1">
      <alignment horizontal="left" vertical="center"/>
    </xf>
    <xf numFmtId="0" fontId="9" fillId="0" borderId="30" xfId="0" applyNumberFormat="1" applyFont="1" applyFill="1" applyBorder="1" applyAlignment="1" applyProtection="1">
      <alignment horizontal="left" vertical="center"/>
    </xf>
    <xf numFmtId="0" fontId="9" fillId="0" borderId="29" xfId="0" applyNumberFormat="1" applyFont="1" applyFill="1" applyBorder="1" applyAlignment="1" applyProtection="1">
      <alignment horizontal="left" vertical="center"/>
    </xf>
    <xf numFmtId="49" fontId="9" fillId="0" borderId="23" xfId="0" applyNumberFormat="1" applyFont="1" applyFill="1" applyBorder="1" applyAlignment="1" applyProtection="1">
      <alignment horizontal="left" vertical="center" wrapText="1"/>
    </xf>
    <xf numFmtId="49" fontId="9" fillId="0" borderId="31" xfId="0" applyNumberFormat="1" applyFont="1" applyFill="1" applyBorder="1" applyAlignment="1" applyProtection="1">
      <alignment horizontal="left" vertical="center" wrapText="1"/>
    </xf>
    <xf numFmtId="49" fontId="9" fillId="0" borderId="23" xfId="0" applyNumberFormat="1" applyFont="1" applyFill="1" applyBorder="1" applyAlignment="1" applyProtection="1">
      <alignment horizontal="center" vertical="center" wrapText="1"/>
    </xf>
    <xf numFmtId="49" fontId="9" fillId="0" borderId="31"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left" vertical="center" wrapText="1"/>
    </xf>
    <xf numFmtId="0" fontId="9" fillId="0" borderId="23" xfId="0" applyNumberFormat="1" applyFont="1" applyFill="1" applyBorder="1" applyAlignment="1" applyProtection="1">
      <alignment horizontal="center" vertical="center" wrapText="1"/>
    </xf>
    <xf numFmtId="0" fontId="7" fillId="0" borderId="32" xfId="0" applyFont="1" applyFill="1" applyBorder="1" applyAlignment="1">
      <alignment horizontal="center" vertical="center" wrapText="1"/>
    </xf>
    <xf numFmtId="0" fontId="9" fillId="0" borderId="27" xfId="0" applyFont="1" applyFill="1" applyBorder="1" applyAlignment="1">
      <alignment horizontal="right" vertical="center" wrapText="1"/>
    </xf>
    <xf numFmtId="49" fontId="9" fillId="0" borderId="7" xfId="0" applyNumberFormat="1" applyFont="1" applyFill="1" applyBorder="1" applyAlignment="1" applyProtection="1">
      <alignment horizontal="left" vertical="center" wrapText="1"/>
    </xf>
    <xf numFmtId="49" fontId="9" fillId="0" borderId="30" xfId="0" applyNumberFormat="1" applyFont="1" applyFill="1" applyBorder="1" applyAlignment="1" applyProtection="1">
      <alignment horizontal="left" vertical="center" wrapText="1"/>
    </xf>
    <xf numFmtId="49" fontId="9" fillId="0" borderId="24" xfId="0" applyNumberFormat="1" applyFont="1" applyFill="1" applyBorder="1" applyAlignment="1" applyProtection="1">
      <alignment horizontal="left" vertical="center" wrapText="1"/>
    </xf>
    <xf numFmtId="49" fontId="9" fillId="0" borderId="24" xfId="0" applyNumberFormat="1" applyFont="1" applyFill="1" applyBorder="1" applyAlignment="1" applyProtection="1">
      <alignment horizontal="center" vertical="center" wrapText="1"/>
    </xf>
    <xf numFmtId="177" fontId="9" fillId="0" borderId="3" xfId="0" applyNumberFormat="1" applyFont="1" applyFill="1" applyBorder="1" applyAlignment="1" applyProtection="1">
      <alignment horizontal="center" vertical="center"/>
    </xf>
    <xf numFmtId="0" fontId="9" fillId="0" borderId="23" xfId="0" applyNumberFormat="1" applyFont="1" applyFill="1" applyBorder="1" applyAlignment="1" applyProtection="1">
      <alignment vertical="center" wrapText="1"/>
    </xf>
    <xf numFmtId="0" fontId="9" fillId="0" borderId="31" xfId="0" applyNumberFormat="1" applyFont="1" applyFill="1" applyBorder="1" applyAlignment="1" applyProtection="1">
      <alignment vertical="center" wrapText="1"/>
    </xf>
    <xf numFmtId="0" fontId="9" fillId="0" borderId="24" xfId="0" applyNumberFormat="1" applyFont="1" applyFill="1" applyBorder="1" applyAlignment="1" applyProtection="1">
      <alignment vertical="center" wrapText="1"/>
    </xf>
    <xf numFmtId="0" fontId="3" fillId="0" borderId="0" xfId="0" applyFont="1" applyAlignment="1">
      <alignment horizontal="center" vertical="center"/>
    </xf>
    <xf numFmtId="3" fontId="10" fillId="0" borderId="3" xfId="0" applyNumberFormat="1" applyFont="1" applyFill="1" applyBorder="1" applyAlignment="1" applyProtection="1">
      <alignment horizontal="center" vertical="center"/>
    </xf>
    <xf numFmtId="0" fontId="9" fillId="0" borderId="23" xfId="0" applyNumberFormat="1" applyFont="1" applyFill="1" applyBorder="1" applyAlignment="1" applyProtection="1">
      <alignment horizontal="left" vertical="center" wrapText="1"/>
    </xf>
    <xf numFmtId="0" fontId="9" fillId="0" borderId="31" xfId="0" applyNumberFormat="1" applyFont="1" applyFill="1" applyBorder="1" applyAlignment="1" applyProtection="1">
      <alignment horizontal="left" vertical="center" wrapText="1"/>
    </xf>
    <xf numFmtId="0" fontId="9" fillId="0" borderId="24" xfId="0" applyNumberFormat="1" applyFont="1" applyFill="1" applyBorder="1" applyAlignment="1" applyProtection="1">
      <alignment horizontal="left" vertical="center" wrapText="1"/>
    </xf>
    <xf numFmtId="0" fontId="9" fillId="0" borderId="23"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center" vertical="center"/>
    </xf>
    <xf numFmtId="0" fontId="9" fillId="0" borderId="28" xfId="0" applyNumberFormat="1" applyFont="1" applyFill="1" applyBorder="1" applyAlignment="1" applyProtection="1">
      <alignment horizontal="left" vertical="center" wrapText="1"/>
    </xf>
    <xf numFmtId="0" fontId="9" fillId="0" borderId="29"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center" vertical="center"/>
    </xf>
    <xf numFmtId="0" fontId="9" fillId="0" borderId="30" xfId="0" applyNumberFormat="1" applyFont="1" applyFill="1" applyBorder="1" applyAlignment="1" applyProtection="1">
      <alignment horizontal="left" vertical="center" wrapText="1"/>
    </xf>
    <xf numFmtId="0" fontId="6" fillId="0" borderId="0" xfId="0" applyFont="1" applyFill="1" applyAlignment="1">
      <alignment vertical="center"/>
    </xf>
    <xf numFmtId="49" fontId="9" fillId="0" borderId="3" xfId="0" applyNumberFormat="1" applyFont="1" applyFill="1" applyBorder="1" applyAlignment="1" applyProtection="1">
      <alignment horizontal="left" vertical="center" wrapText="1"/>
    </xf>
    <xf numFmtId="49" fontId="9" fillId="0" borderId="28" xfId="0" applyNumberFormat="1" applyFont="1" applyFill="1" applyBorder="1" applyAlignment="1" applyProtection="1">
      <alignment horizontal="center" vertical="center" wrapText="1"/>
    </xf>
    <xf numFmtId="49" fontId="9" fillId="0" borderId="29" xfId="0" applyNumberFormat="1" applyFont="1" applyFill="1" applyBorder="1" applyAlignment="1" applyProtection="1">
      <alignment horizontal="center" vertical="center" wrapText="1"/>
    </xf>
    <xf numFmtId="0" fontId="9" fillId="0" borderId="3" xfId="0" applyFont="1" applyFill="1" applyBorder="1" applyAlignment="1">
      <alignment horizontal="left" vertical="center" wrapText="1"/>
    </xf>
    <xf numFmtId="0" fontId="9" fillId="0" borderId="0" xfId="0" applyNumberFormat="1" applyFont="1" applyFill="1" applyBorder="1" applyAlignment="1" applyProtection="1">
      <alignment horizontal="center" vertical="center"/>
    </xf>
    <xf numFmtId="0" fontId="7" fillId="0" borderId="1" xfId="0" applyFont="1" applyFill="1" applyBorder="1" applyAlignment="1">
      <alignment vertical="center" wrapText="1"/>
    </xf>
    <xf numFmtId="49" fontId="9" fillId="0" borderId="30" xfId="0" applyNumberFormat="1" applyFont="1" applyFill="1" applyBorder="1" applyAlignment="1" applyProtection="1">
      <alignment horizontal="center" vertical="center" wrapText="1"/>
    </xf>
    <xf numFmtId="0" fontId="11" fillId="0" borderId="1" xfId="0" applyFont="1" applyBorder="1">
      <alignment vertical="center"/>
    </xf>
    <xf numFmtId="0" fontId="11" fillId="0" borderId="1" xfId="0" applyFont="1" applyFill="1" applyBorder="1">
      <alignment vertical="center"/>
    </xf>
    <xf numFmtId="0" fontId="11" fillId="0" borderId="0" xfId="0" applyFont="1" applyBorder="1" applyAlignment="1">
      <alignment vertical="center" wrapText="1"/>
    </xf>
    <xf numFmtId="0" fontId="11" fillId="0" borderId="1" xfId="0" applyFont="1" applyBorder="1" applyAlignment="1">
      <alignment vertical="center" wrapText="1"/>
    </xf>
    <xf numFmtId="0" fontId="12" fillId="0" borderId="1" xfId="0" applyFont="1" applyBorder="1" applyAlignment="1">
      <alignment horizontal="center" vertical="center"/>
    </xf>
    <xf numFmtId="0" fontId="11" fillId="0" borderId="27" xfId="0" applyFont="1" applyBorder="1">
      <alignment vertical="center"/>
    </xf>
    <xf numFmtId="0" fontId="11" fillId="0" borderId="27" xfId="0" applyFont="1" applyBorder="1" applyAlignment="1">
      <alignment horizontal="left" vertical="center"/>
    </xf>
    <xf numFmtId="0" fontId="11" fillId="0" borderId="25" xfId="0" applyFont="1" applyBorder="1">
      <alignment vertical="center"/>
    </xf>
    <xf numFmtId="0" fontId="13" fillId="0" borderId="3" xfId="0" applyFont="1" applyFill="1" applyBorder="1" applyAlignment="1">
      <alignment horizontal="center" vertical="center"/>
    </xf>
    <xf numFmtId="0" fontId="11" fillId="0" borderId="25" xfId="0" applyFont="1" applyBorder="1" applyAlignment="1">
      <alignment vertical="center" wrapText="1"/>
    </xf>
    <xf numFmtId="0" fontId="13" fillId="0" borderId="25" xfId="0" applyFont="1" applyBorder="1">
      <alignment vertical="center"/>
    </xf>
    <xf numFmtId="4" fontId="13" fillId="0" borderId="3" xfId="0" applyNumberFormat="1" applyFont="1" applyFill="1" applyBorder="1" applyAlignment="1">
      <alignment horizontal="right" vertical="center"/>
    </xf>
    <xf numFmtId="0" fontId="11" fillId="0" borderId="3" xfId="0" applyFont="1" applyFill="1" applyBorder="1" applyAlignment="1">
      <alignment horizontal="left" vertical="center"/>
    </xf>
    <xf numFmtId="4" fontId="11" fillId="0" borderId="3" xfId="0" applyNumberFormat="1" applyFont="1" applyFill="1" applyBorder="1" applyAlignment="1">
      <alignment horizontal="right" vertical="center"/>
    </xf>
    <xf numFmtId="0" fontId="11" fillId="0" borderId="33" xfId="0" applyFont="1" applyBorder="1">
      <alignment vertical="center"/>
    </xf>
    <xf numFmtId="0" fontId="11" fillId="0" borderId="33" xfId="0" applyFont="1" applyBorder="1" applyAlignment="1">
      <alignment vertical="center" wrapText="1"/>
    </xf>
    <xf numFmtId="0" fontId="11" fillId="0" borderId="1" xfId="0" applyFont="1" applyBorder="1" applyAlignment="1">
      <alignment horizontal="right" vertical="center" wrapText="1"/>
    </xf>
    <xf numFmtId="0" fontId="11" fillId="0" borderId="27" xfId="0" applyFont="1" applyBorder="1" applyAlignment="1">
      <alignment horizontal="right" vertical="center"/>
    </xf>
    <xf numFmtId="0" fontId="11" fillId="0" borderId="34" xfId="0" applyFont="1" applyBorder="1">
      <alignment vertical="center"/>
    </xf>
    <xf numFmtId="0" fontId="11" fillId="0" borderId="26" xfId="0" applyFont="1" applyBorder="1">
      <alignment vertical="center"/>
    </xf>
    <xf numFmtId="0" fontId="11" fillId="0" borderId="26" xfId="0" applyFont="1" applyBorder="1" applyAlignment="1">
      <alignment vertical="center" wrapText="1"/>
    </xf>
    <xf numFmtId="0" fontId="13" fillId="0" borderId="26" xfId="0" applyFont="1" applyBorder="1" applyAlignment="1">
      <alignment vertical="center" wrapText="1"/>
    </xf>
    <xf numFmtId="0" fontId="11" fillId="0" borderId="35" xfId="0" applyFont="1" applyBorder="1" applyAlignment="1">
      <alignment vertical="center" wrapText="1"/>
    </xf>
    <xf numFmtId="0" fontId="9" fillId="0" borderId="1" xfId="0" applyFont="1" applyBorder="1">
      <alignment vertical="center"/>
    </xf>
    <xf numFmtId="0" fontId="14" fillId="0" borderId="1" xfId="0" applyFont="1" applyFill="1" applyBorder="1">
      <alignment vertical="center"/>
    </xf>
    <xf numFmtId="0" fontId="15" fillId="0" borderId="0" xfId="0" applyFont="1" applyBorder="1" applyAlignment="1">
      <alignment vertical="center" wrapText="1"/>
    </xf>
    <xf numFmtId="0" fontId="9" fillId="0" borderId="1" xfId="0" applyFont="1" applyBorder="1" applyAlignment="1">
      <alignment vertical="center" wrapText="1"/>
    </xf>
    <xf numFmtId="0" fontId="9" fillId="0" borderId="27" xfId="0" applyFont="1" applyBorder="1">
      <alignment vertical="center"/>
    </xf>
    <xf numFmtId="0" fontId="9" fillId="0" borderId="27" xfId="0" applyFont="1" applyBorder="1" applyAlignment="1">
      <alignment horizontal="left" vertical="center"/>
    </xf>
    <xf numFmtId="0" fontId="9" fillId="0" borderId="27" xfId="0" applyFont="1" applyBorder="1" applyAlignment="1">
      <alignment horizontal="center" vertical="center"/>
    </xf>
    <xf numFmtId="0" fontId="9" fillId="0" borderId="25" xfId="0" applyFont="1" applyBorder="1">
      <alignment vertical="center"/>
    </xf>
    <xf numFmtId="0" fontId="16" fillId="0" borderId="3" xfId="0" applyFont="1" applyFill="1" applyBorder="1" applyAlignment="1">
      <alignment horizontal="center" vertical="center"/>
    </xf>
    <xf numFmtId="0" fontId="9" fillId="0" borderId="25" xfId="0" applyFont="1" applyBorder="1" applyAlignment="1">
      <alignment vertical="center" wrapText="1"/>
    </xf>
    <xf numFmtId="0" fontId="16" fillId="0" borderId="3" xfId="0" applyFont="1" applyFill="1" applyBorder="1" applyAlignment="1">
      <alignment horizontal="center" vertical="center" wrapText="1"/>
    </xf>
    <xf numFmtId="0" fontId="16" fillId="0" borderId="25" xfId="0" applyFont="1" applyBorder="1">
      <alignment vertical="center"/>
    </xf>
    <xf numFmtId="4" fontId="16" fillId="0" borderId="3" xfId="0" applyNumberFormat="1" applyFont="1" applyFill="1" applyBorder="1" applyAlignment="1">
      <alignment horizontal="right" vertical="center"/>
    </xf>
    <xf numFmtId="0" fontId="9" fillId="0" borderId="1" xfId="0" applyFont="1" applyBorder="1" applyAlignment="1">
      <alignment horizontal="right" vertical="center" wrapText="1"/>
    </xf>
    <xf numFmtId="0" fontId="9" fillId="0" borderId="27" xfId="0" applyFont="1" applyBorder="1" applyAlignment="1">
      <alignment horizontal="right" vertical="center"/>
    </xf>
    <xf numFmtId="0" fontId="9" fillId="0" borderId="34" xfId="0" applyFont="1" applyBorder="1">
      <alignment vertical="center"/>
    </xf>
    <xf numFmtId="0" fontId="9" fillId="0" borderId="26" xfId="0" applyFont="1" applyBorder="1">
      <alignment vertical="center"/>
    </xf>
    <xf numFmtId="0" fontId="9" fillId="0" borderId="26" xfId="0" applyFont="1" applyBorder="1" applyAlignment="1">
      <alignment vertical="center" wrapText="1"/>
    </xf>
    <xf numFmtId="0" fontId="16" fillId="0" borderId="26" xfId="0" applyFont="1" applyBorder="1" applyAlignment="1">
      <alignment vertical="center" wrapText="1"/>
    </xf>
    <xf numFmtId="0" fontId="9" fillId="0" borderId="3" xfId="0" applyFont="1" applyFill="1" applyBorder="1" applyAlignment="1">
      <alignment horizontal="left" vertical="center"/>
    </xf>
    <xf numFmtId="4" fontId="9" fillId="0" borderId="3" xfId="0" applyNumberFormat="1" applyFont="1" applyFill="1" applyBorder="1" applyAlignment="1">
      <alignment horizontal="right" vertical="center"/>
    </xf>
    <xf numFmtId="49" fontId="9" fillId="0" borderId="3" xfId="0" applyNumberFormat="1" applyFont="1" applyFill="1" applyBorder="1" applyAlignment="1" applyProtection="1">
      <alignment horizontal="center" vertical="center" wrapText="1"/>
    </xf>
    <xf numFmtId="4" fontId="17" fillId="0" borderId="3" xfId="0" applyNumberFormat="1" applyFont="1" applyBorder="1" applyAlignment="1">
      <alignment horizontal="right" vertical="center"/>
    </xf>
    <xf numFmtId="0" fontId="3" fillId="0" borderId="0" xfId="0" applyFont="1" applyFill="1">
      <alignment vertical="center"/>
    </xf>
    <xf numFmtId="0" fontId="9" fillId="0" borderId="1" xfId="0" applyFont="1" applyFill="1" applyBorder="1">
      <alignment vertical="center"/>
    </xf>
    <xf numFmtId="0" fontId="15" fillId="0" borderId="0" xfId="0" applyFont="1" applyFill="1" applyBorder="1" applyAlignment="1">
      <alignment vertical="center" wrapText="1"/>
    </xf>
    <xf numFmtId="0" fontId="9" fillId="0" borderId="1" xfId="0" applyFont="1" applyFill="1" applyBorder="1" applyAlignment="1">
      <alignment horizontal="right" vertical="center" wrapText="1"/>
    </xf>
    <xf numFmtId="0" fontId="9" fillId="0" borderId="25" xfId="0" applyFont="1" applyFill="1" applyBorder="1">
      <alignment vertical="center"/>
    </xf>
    <xf numFmtId="0" fontId="4" fillId="0" borderId="1" xfId="0" applyFont="1" applyFill="1" applyBorder="1" applyAlignment="1">
      <alignment horizontal="center" vertical="center"/>
    </xf>
    <xf numFmtId="0" fontId="9" fillId="0" borderId="27" xfId="0" applyFont="1" applyFill="1" applyBorder="1">
      <alignment vertical="center"/>
    </xf>
    <xf numFmtId="0" fontId="9" fillId="0" borderId="27" xfId="0" applyFont="1" applyFill="1" applyBorder="1" applyAlignment="1">
      <alignment horizontal="left" vertical="center"/>
    </xf>
    <xf numFmtId="0" fontId="9" fillId="0" borderId="27" xfId="0" applyFont="1" applyFill="1" applyBorder="1" applyAlignment="1">
      <alignment horizontal="right" vertical="center"/>
    </xf>
    <xf numFmtId="0" fontId="9" fillId="0" borderId="34" xfId="0" applyFont="1" applyFill="1" applyBorder="1">
      <alignment vertical="center"/>
    </xf>
    <xf numFmtId="0" fontId="9" fillId="0" borderId="25" xfId="0" applyFont="1" applyFill="1" applyBorder="1" applyAlignment="1">
      <alignment vertical="center" wrapText="1"/>
    </xf>
    <xf numFmtId="0" fontId="9" fillId="0" borderId="26" xfId="0" applyFont="1" applyFill="1" applyBorder="1">
      <alignment vertical="center"/>
    </xf>
    <xf numFmtId="0" fontId="9" fillId="0" borderId="26" xfId="0" applyFont="1" applyFill="1" applyBorder="1" applyAlignment="1">
      <alignment vertical="center" wrapText="1"/>
    </xf>
    <xf numFmtId="0" fontId="16" fillId="0" borderId="25" xfId="0" applyFont="1" applyFill="1" applyBorder="1">
      <alignment vertical="center"/>
    </xf>
    <xf numFmtId="0" fontId="16" fillId="0" borderId="26" xfId="0" applyFont="1" applyFill="1" applyBorder="1" applyAlignment="1">
      <alignment vertical="center" wrapText="1"/>
    </xf>
    <xf numFmtId="49" fontId="11" fillId="0" borderId="3" xfId="0" applyNumberFormat="1" applyFont="1" applyFill="1" applyBorder="1" applyAlignment="1">
      <alignment horizontal="left" vertical="center"/>
    </xf>
    <xf numFmtId="0" fontId="9" fillId="0" borderId="3" xfId="0" applyFont="1" applyBorder="1" applyAlignment="1">
      <alignment horizontal="left" vertical="center" wrapText="1"/>
    </xf>
    <xf numFmtId="0" fontId="9" fillId="0" borderId="33" xfId="0" applyFont="1" applyFill="1" applyBorder="1">
      <alignment vertical="center"/>
    </xf>
    <xf numFmtId="0" fontId="9" fillId="0" borderId="33" xfId="0" applyFont="1" applyFill="1" applyBorder="1" applyAlignment="1">
      <alignment vertical="center" wrapText="1"/>
    </xf>
    <xf numFmtId="0" fontId="9" fillId="0" borderId="35" xfId="0" applyFont="1" applyFill="1" applyBorder="1" applyAlignment="1">
      <alignment vertical="center" wrapText="1"/>
    </xf>
    <xf numFmtId="0" fontId="18" fillId="0" borderId="1" xfId="0" applyFont="1" applyFill="1" applyBorder="1" applyAlignment="1">
      <alignment vertical="center" wrapText="1"/>
    </xf>
    <xf numFmtId="0" fontId="18" fillId="0" borderId="1" xfId="0" applyFont="1" applyFill="1" applyBorder="1" applyAlignment="1">
      <alignment horizontal="right" vertical="center" wrapText="1"/>
    </xf>
    <xf numFmtId="0" fontId="11" fillId="0" borderId="27" xfId="0" applyFont="1" applyFill="1" applyBorder="1" applyAlignment="1">
      <alignment horizontal="left" vertical="center"/>
    </xf>
    <xf numFmtId="0" fontId="19" fillId="2" borderId="3" xfId="0" applyFont="1" applyFill="1" applyBorder="1" applyAlignment="1">
      <alignment horizontal="left" vertical="center" wrapText="1"/>
    </xf>
    <xf numFmtId="0" fontId="19" fillId="2" borderId="3" xfId="0" applyFont="1" applyFill="1" applyBorder="1" applyAlignment="1">
      <alignment horizontal="center" vertical="center" wrapText="1"/>
    </xf>
    <xf numFmtId="0" fontId="13" fillId="2" borderId="3" xfId="0" applyFont="1" applyFill="1" applyBorder="1" applyAlignment="1">
      <alignment horizontal="left" vertical="center" wrapText="1"/>
    </xf>
    <xf numFmtId="4" fontId="13" fillId="0" borderId="24" xfId="0" applyNumberFormat="1" applyFont="1" applyFill="1" applyBorder="1" applyAlignment="1">
      <alignment horizontal="right" vertical="center"/>
    </xf>
    <xf numFmtId="0" fontId="17" fillId="2" borderId="3" xfId="0" applyFont="1" applyFill="1" applyBorder="1" applyAlignment="1">
      <alignment horizontal="left" vertical="center" wrapText="1"/>
    </xf>
    <xf numFmtId="0" fontId="17" fillId="2" borderId="3" xfId="0" applyFont="1" applyFill="1" applyBorder="1" applyAlignment="1">
      <alignment horizontal="center" vertical="center" wrapText="1"/>
    </xf>
    <xf numFmtId="0" fontId="11" fillId="0" borderId="3" xfId="0" applyFont="1" applyBorder="1" applyAlignment="1">
      <alignment horizontal="left" vertical="center" wrapText="1"/>
    </xf>
    <xf numFmtId="0" fontId="9" fillId="0" borderId="3" xfId="0" applyFont="1" applyFill="1" applyBorder="1">
      <alignment vertical="center"/>
    </xf>
    <xf numFmtId="0" fontId="3" fillId="0" borderId="3" xfId="0" applyFont="1" applyFill="1" applyBorder="1">
      <alignment vertical="center"/>
    </xf>
    <xf numFmtId="0" fontId="13" fillId="0" borderId="3" xfId="0" applyFont="1" applyFill="1" applyBorder="1" applyAlignment="1">
      <alignment horizontal="left" vertical="center"/>
    </xf>
    <xf numFmtId="4" fontId="13" fillId="0" borderId="23" xfId="0" applyNumberFormat="1" applyFont="1" applyFill="1" applyBorder="1" applyAlignment="1">
      <alignment horizontal="right" vertical="center"/>
    </xf>
    <xf numFmtId="4" fontId="17" fillId="0" borderId="23" xfId="0" applyNumberFormat="1" applyFont="1" applyBorder="1" applyAlignment="1">
      <alignment horizontal="right" vertical="center"/>
    </xf>
    <xf numFmtId="4" fontId="17" fillId="0" borderId="24" xfId="0" applyNumberFormat="1" applyFont="1" applyBorder="1" applyAlignment="1">
      <alignment horizontal="right" vertical="center"/>
    </xf>
    <xf numFmtId="0" fontId="3" fillId="0" borderId="3" xfId="0" applyFont="1" applyFill="1" applyBorder="1" applyAlignment="1">
      <alignment horizontal="left" vertical="center"/>
    </xf>
    <xf numFmtId="0" fontId="20" fillId="0" borderId="3" xfId="0" applyFont="1" applyFill="1" applyBorder="1" applyAlignment="1">
      <alignment horizontal="left" vertical="center"/>
    </xf>
    <xf numFmtId="176" fontId="20" fillId="0" borderId="23" xfId="0" applyNumberFormat="1" applyFont="1" applyFill="1" applyBorder="1" applyAlignment="1">
      <alignment vertical="center" wrapText="1"/>
    </xf>
    <xf numFmtId="176" fontId="20" fillId="0" borderId="3" xfId="0" applyNumberFormat="1" applyFont="1" applyFill="1" applyBorder="1" applyAlignment="1">
      <alignment vertical="center" wrapText="1"/>
    </xf>
    <xf numFmtId="0" fontId="3" fillId="0" borderId="24" xfId="0" applyFont="1" applyFill="1" applyBorder="1">
      <alignment vertical="center"/>
    </xf>
    <xf numFmtId="49" fontId="3" fillId="0" borderId="3" xfId="0" applyNumberFormat="1" applyFont="1" applyFill="1" applyBorder="1" applyAlignment="1">
      <alignment horizontal="left" vertical="center"/>
    </xf>
    <xf numFmtId="0" fontId="3" fillId="0" borderId="0" xfId="0" applyFont="1" applyFill="1" applyAlignment="1">
      <alignment horizontal="left" vertical="center"/>
    </xf>
    <xf numFmtId="0" fontId="3" fillId="0" borderId="0" xfId="0" applyFont="1" applyFill="1" applyBorder="1">
      <alignment vertical="center"/>
    </xf>
    <xf numFmtId="0" fontId="18" fillId="0" borderId="26" xfId="0" applyFont="1" applyFill="1" applyBorder="1" applyAlignment="1">
      <alignment vertical="center" wrapText="1"/>
    </xf>
    <xf numFmtId="0" fontId="18" fillId="0" borderId="0" xfId="0" applyFont="1" applyFill="1" applyBorder="1" applyAlignment="1">
      <alignment vertical="center" wrapText="1"/>
    </xf>
    <xf numFmtId="0" fontId="20" fillId="0" borderId="0" xfId="0" applyFont="1" applyFill="1">
      <alignment vertical="center"/>
    </xf>
    <xf numFmtId="0" fontId="21" fillId="0" borderId="0" xfId="0" applyFont="1" applyFill="1">
      <alignment vertical="center"/>
    </xf>
    <xf numFmtId="0" fontId="0" fillId="0" borderId="0" xfId="0" applyFont="1" applyFill="1">
      <alignment vertical="center"/>
    </xf>
    <xf numFmtId="0" fontId="8" fillId="0" borderId="1" xfId="0" applyFont="1" applyFill="1" applyBorder="1" applyAlignment="1">
      <alignment horizontal="right" vertical="center" wrapText="1"/>
    </xf>
    <xf numFmtId="0" fontId="11" fillId="0" borderId="27" xfId="0" applyFont="1" applyFill="1" applyBorder="1">
      <alignment vertical="center"/>
    </xf>
    <xf numFmtId="0" fontId="11" fillId="0" borderId="27" xfId="0" applyFont="1" applyFill="1" applyBorder="1" applyAlignment="1">
      <alignment horizontal="right" vertical="center"/>
    </xf>
    <xf numFmtId="0" fontId="13" fillId="0" borderId="3" xfId="0" applyFont="1" applyFill="1" applyBorder="1" applyAlignment="1">
      <alignment horizontal="center" vertical="center" wrapText="1"/>
    </xf>
    <xf numFmtId="0" fontId="16" fillId="2" borderId="23" xfId="0" applyFont="1" applyFill="1" applyBorder="1" applyAlignment="1">
      <alignment horizontal="left" vertical="center" wrapText="1"/>
    </xf>
    <xf numFmtId="4" fontId="19" fillId="0" borderId="3" xfId="0" applyNumberFormat="1" applyFont="1" applyBorder="1" applyAlignment="1">
      <alignment horizontal="right" vertical="center"/>
    </xf>
    <xf numFmtId="49" fontId="13" fillId="0" borderId="3" xfId="0" applyNumberFormat="1" applyFont="1" applyFill="1" applyBorder="1" applyAlignment="1">
      <alignment horizontal="left" vertical="center"/>
    </xf>
    <xf numFmtId="0" fontId="9" fillId="2" borderId="23"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9" fillId="2" borderId="5" xfId="0" applyFont="1" applyFill="1" applyBorder="1" applyAlignment="1">
      <alignment horizontal="left" vertical="center" wrapText="1"/>
    </xf>
    <xf numFmtId="49" fontId="3" fillId="0" borderId="3" xfId="0" applyNumberFormat="1" applyFont="1" applyFill="1" applyBorder="1">
      <alignment vertical="center"/>
    </xf>
    <xf numFmtId="0" fontId="0" fillId="0" borderId="24" xfId="0" applyFont="1" applyFill="1" applyBorder="1">
      <alignment vertical="center"/>
    </xf>
    <xf numFmtId="0" fontId="21" fillId="0" borderId="24" xfId="0" applyFont="1" applyFill="1" applyBorder="1">
      <alignment vertical="center"/>
    </xf>
    <xf numFmtId="49" fontId="20" fillId="0" borderId="3" xfId="0" applyNumberFormat="1" applyFont="1" applyFill="1" applyBorder="1" applyAlignment="1">
      <alignment horizontal="left" vertical="center"/>
    </xf>
    <xf numFmtId="0" fontId="17" fillId="0" borderId="0" xfId="0" applyFont="1" applyBorder="1">
      <alignment vertical="center"/>
    </xf>
    <xf numFmtId="0" fontId="0" fillId="0" borderId="0" xfId="0" applyFont="1" applyFill="1" applyBorder="1">
      <alignment vertical="center"/>
    </xf>
    <xf numFmtId="0" fontId="8" fillId="0" borderId="27" xfId="0" applyFont="1" applyFill="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center" vertical="center"/>
    </xf>
    <xf numFmtId="0" fontId="11" fillId="0" borderId="27" xfId="0" applyFont="1" applyFill="1" applyBorder="1" applyAlignment="1">
      <alignment vertical="center" wrapText="1"/>
    </xf>
    <xf numFmtId="0" fontId="11" fillId="0" borderId="25" xfId="0" applyFont="1" applyFill="1" applyBorder="1">
      <alignment vertical="center"/>
    </xf>
    <xf numFmtId="0" fontId="11" fillId="0" borderId="0" xfId="0" applyFont="1" applyFill="1" applyBorder="1" applyAlignment="1">
      <alignment vertical="center" wrapText="1"/>
    </xf>
    <xf numFmtId="0" fontId="13" fillId="0" borderId="25" xfId="0" applyFont="1" applyFill="1" applyBorder="1">
      <alignment vertical="center"/>
    </xf>
    <xf numFmtId="0" fontId="11" fillId="0" borderId="35" xfId="0" applyFont="1" applyFill="1" applyBorder="1">
      <alignment vertical="center"/>
    </xf>
    <xf numFmtId="0" fontId="11" fillId="0" borderId="3" xfId="0" applyFont="1" applyFill="1" applyBorder="1">
      <alignment vertical="center"/>
    </xf>
    <xf numFmtId="176" fontId="3" fillId="0" borderId="3" xfId="0" applyNumberFormat="1" applyFont="1" applyFill="1" applyBorder="1" applyAlignment="1">
      <alignment vertical="center" wrapText="1"/>
    </xf>
    <xf numFmtId="0" fontId="20" fillId="0" borderId="3" xfId="0" applyFont="1" applyFill="1" applyBorder="1">
      <alignment vertical="center"/>
    </xf>
    <xf numFmtId="0" fontId="11" fillId="0" borderId="1" xfId="0" applyFont="1" applyFill="1" applyBorder="1" applyAlignment="1">
      <alignment horizontal="right" vertical="center" wrapText="1"/>
    </xf>
    <xf numFmtId="0" fontId="11" fillId="0" borderId="25" xfId="0" applyFont="1" applyFill="1" applyBorder="1" applyAlignment="1">
      <alignment vertical="center" wrapText="1"/>
    </xf>
    <xf numFmtId="0" fontId="11" fillId="0" borderId="34" xfId="0" applyFont="1" applyFill="1" applyBorder="1" applyAlignment="1">
      <alignment vertical="center" wrapText="1"/>
    </xf>
    <xf numFmtId="0" fontId="11" fillId="0" borderId="26" xfId="0" applyFont="1" applyFill="1" applyBorder="1" applyAlignment="1">
      <alignment vertical="center" wrapText="1"/>
    </xf>
    <xf numFmtId="0" fontId="13" fillId="0" borderId="26" xfId="0" applyFont="1" applyFill="1" applyBorder="1" applyAlignment="1">
      <alignment vertical="center" wrapText="1"/>
    </xf>
    <xf numFmtId="0" fontId="13" fillId="0" borderId="3" xfId="0" applyFont="1" applyFill="1" applyBorder="1">
      <alignment vertical="center"/>
    </xf>
    <xf numFmtId="0" fontId="11" fillId="0" borderId="1" xfId="0" applyFont="1" applyFill="1" applyBorder="1" applyAlignment="1">
      <alignment horizontal="right" vertical="center"/>
    </xf>
    <xf numFmtId="0" fontId="12" fillId="0" borderId="27" xfId="0" applyFont="1" applyFill="1" applyBorder="1" applyAlignment="1">
      <alignment horizontal="center" vertical="center"/>
    </xf>
    <xf numFmtId="0" fontId="11" fillId="0" borderId="0" xfId="0" applyFont="1" applyFill="1" applyAlignment="1">
      <alignment horizontal="right" vertical="center"/>
    </xf>
    <xf numFmtId="4" fontId="22" fillId="0" borderId="36" xfId="0" applyNumberFormat="1" applyFont="1" applyBorder="1" applyAlignment="1">
      <alignment horizontal="right" vertical="center"/>
    </xf>
    <xf numFmtId="4" fontId="23" fillId="0" borderId="3" xfId="0" applyNumberFormat="1" applyFont="1" applyBorder="1" applyAlignment="1">
      <alignment horizontal="right" vertical="center"/>
    </xf>
    <xf numFmtId="0" fontId="11" fillId="0" borderId="33" xfId="0" applyFont="1" applyFill="1" applyBorder="1">
      <alignment vertical="center"/>
    </xf>
    <xf numFmtId="0" fontId="11" fillId="0" borderId="37" xfId="0" applyFont="1" applyFill="1" applyBorder="1" applyAlignment="1">
      <alignment vertical="center" wrapText="1"/>
    </xf>
    <xf numFmtId="0" fontId="11" fillId="0" borderId="0" xfId="0" applyFont="1" applyFill="1" applyAlignment="1">
      <alignment vertical="center"/>
    </xf>
    <xf numFmtId="0" fontId="11" fillId="0" borderId="38" xfId="0" applyFont="1" applyFill="1" applyBorder="1" applyAlignment="1">
      <alignment vertical="center" wrapText="1"/>
    </xf>
    <xf numFmtId="0" fontId="11" fillId="0" borderId="35" xfId="0" applyFont="1" applyFill="1" applyBorder="1" applyAlignment="1">
      <alignment vertical="center" wrapText="1"/>
    </xf>
    <xf numFmtId="0" fontId="23" fillId="2" borderId="3" xfId="0" applyFont="1" applyFill="1" applyBorder="1" applyAlignment="1">
      <alignment horizontal="center" vertical="center"/>
    </xf>
    <xf numFmtId="0" fontId="9" fillId="2" borderId="3" xfId="0" applyFont="1" applyFill="1" applyBorder="1" applyAlignment="1">
      <alignment horizontal="left" vertical="center" wrapText="1"/>
    </xf>
    <xf numFmtId="4" fontId="24" fillId="0" borderId="3" xfId="0" applyNumberFormat="1" applyFont="1" applyBorder="1" applyAlignment="1">
      <alignment horizontal="right" vertical="center"/>
    </xf>
    <xf numFmtId="0" fontId="9" fillId="2" borderId="2" xfId="0" applyFont="1" applyFill="1" applyBorder="1" applyAlignment="1">
      <alignment horizontal="left" vertical="center" wrapText="1"/>
    </xf>
    <xf numFmtId="0" fontId="25" fillId="2" borderId="39" xfId="0" applyFont="1" applyFill="1" applyBorder="1" applyAlignment="1">
      <alignment horizontal="left" vertical="center"/>
    </xf>
    <xf numFmtId="0" fontId="11" fillId="0" borderId="34" xfId="0" applyFont="1" applyFill="1" applyBorder="1">
      <alignment vertical="center"/>
    </xf>
    <xf numFmtId="0" fontId="11" fillId="0" borderId="26" xfId="0" applyFont="1" applyFill="1" applyBorder="1">
      <alignment vertical="center"/>
    </xf>
    <xf numFmtId="4" fontId="11" fillId="0" borderId="24" xfId="0" applyNumberFormat="1" applyFont="1" applyFill="1" applyBorder="1" applyAlignment="1">
      <alignment horizontal="right" vertical="center"/>
    </xf>
    <xf numFmtId="0" fontId="11" fillId="0" borderId="3" xfId="0" applyFont="1" applyFill="1" applyBorder="1" applyAlignment="1">
      <alignment horizontal="center" vertical="center"/>
    </xf>
    <xf numFmtId="0" fontId="11" fillId="0" borderId="33" xfId="0" applyFont="1" applyFill="1" applyBorder="1" applyAlignment="1">
      <alignment vertical="center" wrapText="1"/>
    </xf>
    <xf numFmtId="4" fontId="23" fillId="0" borderId="40" xfId="0" applyNumberFormat="1" applyFont="1" applyBorder="1" applyAlignment="1">
      <alignment horizontal="right" vertical="center"/>
    </xf>
    <xf numFmtId="0" fontId="11" fillId="0" borderId="3" xfId="0" applyFont="1" applyFill="1" applyBorder="1" applyAlignment="1">
      <alignment vertical="center" wrapText="1"/>
    </xf>
    <xf numFmtId="0" fontId="13" fillId="0" borderId="25" xfId="0" applyFont="1" applyFill="1" applyBorder="1" applyAlignment="1">
      <alignment vertical="center" wrapText="1"/>
    </xf>
    <xf numFmtId="4" fontId="22" fillId="0" borderId="3" xfId="0" applyNumberFormat="1" applyFont="1" applyBorder="1" applyAlignment="1">
      <alignment horizontal="right" vertical="center"/>
    </xf>
    <xf numFmtId="0" fontId="26" fillId="0" borderId="0" xfId="0" applyFont="1" applyFill="1" applyAlignment="1">
      <alignment vertical="center"/>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178" fontId="4"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externalLink" Target="externalLinks/externalLink13.xml"/><Relationship Id="rId32" Type="http://schemas.openxmlformats.org/officeDocument/2006/relationships/externalLink" Target="externalLinks/externalLink12.xml"/><Relationship Id="rId31" Type="http://schemas.openxmlformats.org/officeDocument/2006/relationships/externalLink" Target="externalLinks/externalLink11.xml"/><Relationship Id="rId30" Type="http://schemas.openxmlformats.org/officeDocument/2006/relationships/externalLink" Target="externalLinks/externalLink10.xml"/><Relationship Id="rId3" Type="http://schemas.openxmlformats.org/officeDocument/2006/relationships/worksheet" Target="worksheets/sheet3.xml"/><Relationship Id="rId29" Type="http://schemas.openxmlformats.org/officeDocument/2006/relationships/externalLink" Target="externalLinks/externalLink9.xml"/><Relationship Id="rId28" Type="http://schemas.openxmlformats.org/officeDocument/2006/relationships/externalLink" Target="externalLinks/externalLink8.xml"/><Relationship Id="rId27" Type="http://schemas.openxmlformats.org/officeDocument/2006/relationships/externalLink" Target="externalLinks/externalLink7.xml"/><Relationship Id="rId26" Type="http://schemas.openxmlformats.org/officeDocument/2006/relationships/externalLink" Target="externalLinks/externalLink6.xml"/><Relationship Id="rId25" Type="http://schemas.openxmlformats.org/officeDocument/2006/relationships/externalLink" Target="externalLinks/externalLink5.xml"/><Relationship Id="rId24" Type="http://schemas.openxmlformats.org/officeDocument/2006/relationships/externalLink" Target="externalLinks/externalLink4.xml"/><Relationship Id="rId23" Type="http://schemas.openxmlformats.org/officeDocument/2006/relationships/externalLink" Target="externalLinks/externalLink3.xml"/><Relationship Id="rId22" Type="http://schemas.openxmlformats.org/officeDocument/2006/relationships/externalLink" Target="externalLinks/externalLink2.xml"/><Relationship Id="rId21" Type="http://schemas.openxmlformats.org/officeDocument/2006/relationships/externalLink" Target="externalLinks/externalLink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workbookViewId="0">
      <selection activeCell="A11" sqref="A11"/>
    </sheetView>
  </sheetViews>
  <sheetFormatPr defaultColWidth="9" defaultRowHeight="14.25" outlineLevelRow="2"/>
  <cols>
    <col min="1" max="1" width="123.125" style="262" customWidth="1"/>
    <col min="2" max="16384" width="9" style="262"/>
  </cols>
  <sheetData>
    <row r="1" ht="110.25" customHeight="1" spans="1:1">
      <c r="A1" s="263" t="s">
        <v>0</v>
      </c>
    </row>
    <row r="2" ht="66.75" customHeight="1" spans="1:1">
      <c r="A2" s="264" t="s">
        <v>1</v>
      </c>
    </row>
    <row r="3" ht="33" customHeight="1" spans="1:1">
      <c r="A3" s="265">
        <v>44960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B30" sqref="B30"/>
    </sheetView>
  </sheetViews>
  <sheetFormatPr defaultColWidth="10" defaultRowHeight="11.25" outlineLevelCol="5"/>
  <cols>
    <col min="1" max="1" width="1.5" style="156" customWidth="1"/>
    <col min="2" max="2" width="42.625" style="156" customWidth="1"/>
    <col min="3" max="3" width="16.625" style="156" customWidth="1"/>
    <col min="4" max="4" width="42.625" style="156" customWidth="1"/>
    <col min="5" max="5" width="16.625" style="156" customWidth="1"/>
    <col min="6" max="6" width="1.5" style="156" customWidth="1"/>
    <col min="7" max="11" width="9.75833333333333" style="156" customWidth="1"/>
    <col min="12" max="16384" width="10" style="156"/>
  </cols>
  <sheetData>
    <row r="1" ht="24.95" customHeight="1" spans="1:6">
      <c r="A1" s="225"/>
      <c r="D1" s="111"/>
      <c r="E1" s="232" t="s">
        <v>2</v>
      </c>
      <c r="F1" s="235" t="s">
        <v>3</v>
      </c>
    </row>
    <row r="2" ht="22.9" customHeight="1" spans="1:6">
      <c r="A2" s="225"/>
      <c r="B2" s="223" t="s">
        <v>4</v>
      </c>
      <c r="C2" s="223"/>
      <c r="D2" s="223"/>
      <c r="E2" s="223"/>
      <c r="F2" s="235"/>
    </row>
    <row r="3" ht="19.5" customHeight="1" spans="1:6">
      <c r="A3" s="225"/>
      <c r="B3" s="178" t="s">
        <v>5</v>
      </c>
      <c r="D3" s="226"/>
      <c r="E3" s="207" t="s">
        <v>6</v>
      </c>
      <c r="F3" s="235"/>
    </row>
    <row r="4" ht="26.1" customHeight="1" spans="1:6">
      <c r="A4" s="225"/>
      <c r="B4" s="118" t="s">
        <v>7</v>
      </c>
      <c r="C4" s="118"/>
      <c r="D4" s="118" t="s">
        <v>8</v>
      </c>
      <c r="E4" s="118"/>
      <c r="F4" s="235"/>
    </row>
    <row r="5" ht="26.1" customHeight="1" spans="1:6">
      <c r="A5" s="225"/>
      <c r="B5" s="118" t="s">
        <v>9</v>
      </c>
      <c r="C5" s="118" t="s">
        <v>10</v>
      </c>
      <c r="D5" s="118" t="s">
        <v>9</v>
      </c>
      <c r="E5" s="118" t="s">
        <v>10</v>
      </c>
      <c r="F5" s="235"/>
    </row>
    <row r="6" ht="24" customHeight="1" spans="1:6">
      <c r="A6" s="225"/>
      <c r="B6" s="122" t="s">
        <v>11</v>
      </c>
      <c r="C6" s="258">
        <v>7693274.69</v>
      </c>
      <c r="D6" s="122" t="s">
        <v>12</v>
      </c>
      <c r="E6" s="155">
        <v>4710819.04</v>
      </c>
      <c r="F6" s="235"/>
    </row>
    <row r="7" ht="24" customHeight="1" spans="1:6">
      <c r="A7" s="225"/>
      <c r="B7" s="122" t="s">
        <v>13</v>
      </c>
      <c r="C7" s="123"/>
      <c r="D7" s="122" t="s">
        <v>14</v>
      </c>
      <c r="E7" s="123"/>
      <c r="F7" s="235"/>
    </row>
    <row r="8" ht="24" customHeight="1" spans="1:6">
      <c r="A8" s="225"/>
      <c r="B8" s="122" t="s">
        <v>15</v>
      </c>
      <c r="C8" s="123"/>
      <c r="D8" s="122" t="s">
        <v>16</v>
      </c>
      <c r="E8" s="123"/>
      <c r="F8" s="235"/>
    </row>
    <row r="9" ht="24" customHeight="1" spans="1:6">
      <c r="A9" s="225"/>
      <c r="B9" s="122" t="s">
        <v>17</v>
      </c>
      <c r="C9" s="123"/>
      <c r="D9" s="122" t="s">
        <v>18</v>
      </c>
      <c r="E9" s="123"/>
      <c r="F9" s="235"/>
    </row>
    <row r="10" ht="24" customHeight="1" spans="1:6">
      <c r="A10" s="225"/>
      <c r="B10" s="122" t="s">
        <v>19</v>
      </c>
      <c r="C10" s="123"/>
      <c r="D10" s="122" t="s">
        <v>20</v>
      </c>
      <c r="E10" s="123"/>
      <c r="F10" s="235"/>
    </row>
    <row r="11" ht="24" customHeight="1" spans="1:6">
      <c r="A11" s="225"/>
      <c r="B11" s="122" t="s">
        <v>21</v>
      </c>
      <c r="C11" s="123"/>
      <c r="D11" s="122" t="s">
        <v>22</v>
      </c>
      <c r="E11" s="123"/>
      <c r="F11" s="235"/>
    </row>
    <row r="12" ht="24" customHeight="1" spans="1:6">
      <c r="A12" s="225"/>
      <c r="B12" s="122" t="s">
        <v>23</v>
      </c>
      <c r="C12" s="123"/>
      <c r="D12" s="122" t="s">
        <v>24</v>
      </c>
      <c r="E12" s="123"/>
      <c r="F12" s="235"/>
    </row>
    <row r="13" ht="24" customHeight="1" spans="1:6">
      <c r="A13" s="225"/>
      <c r="B13" s="122" t="s">
        <v>23</v>
      </c>
      <c r="C13" s="123"/>
      <c r="D13" s="122" t="s">
        <v>25</v>
      </c>
      <c r="E13" s="155">
        <v>2068618.98</v>
      </c>
      <c r="F13" s="235"/>
    </row>
    <row r="14" ht="24" customHeight="1" spans="1:6">
      <c r="A14" s="225"/>
      <c r="B14" s="122" t="s">
        <v>23</v>
      </c>
      <c r="C14" s="123"/>
      <c r="D14" s="122" t="s">
        <v>26</v>
      </c>
      <c r="E14" s="123"/>
      <c r="F14" s="235"/>
    </row>
    <row r="15" ht="24" customHeight="1" spans="1:6">
      <c r="A15" s="225"/>
      <c r="B15" s="122" t="s">
        <v>23</v>
      </c>
      <c r="C15" s="123"/>
      <c r="D15" s="122" t="s">
        <v>27</v>
      </c>
      <c r="E15" s="155">
        <v>511468.39</v>
      </c>
      <c r="F15" s="235"/>
    </row>
    <row r="16" ht="24" customHeight="1" spans="1:6">
      <c r="A16" s="225"/>
      <c r="B16" s="122" t="s">
        <v>23</v>
      </c>
      <c r="C16" s="123"/>
      <c r="D16" s="122" t="s">
        <v>28</v>
      </c>
      <c r="E16" s="123"/>
      <c r="F16" s="235"/>
    </row>
    <row r="17" ht="24" customHeight="1" spans="1:6">
      <c r="A17" s="225"/>
      <c r="B17" s="122" t="s">
        <v>23</v>
      </c>
      <c r="C17" s="123"/>
      <c r="D17" s="122" t="s">
        <v>29</v>
      </c>
      <c r="E17" s="123"/>
      <c r="F17" s="235"/>
    </row>
    <row r="18" ht="24" customHeight="1" spans="1:6">
      <c r="A18" s="225"/>
      <c r="B18" s="122" t="s">
        <v>23</v>
      </c>
      <c r="C18" s="123"/>
      <c r="D18" s="122" t="s">
        <v>30</v>
      </c>
      <c r="E18" s="123"/>
      <c r="F18" s="235"/>
    </row>
    <row r="19" ht="24" customHeight="1" spans="1:6">
      <c r="A19" s="225"/>
      <c r="B19" s="122" t="s">
        <v>23</v>
      </c>
      <c r="C19" s="123"/>
      <c r="D19" s="122" t="s">
        <v>31</v>
      </c>
      <c r="E19" s="123"/>
      <c r="F19" s="235"/>
    </row>
    <row r="20" ht="24" customHeight="1" spans="1:6">
      <c r="A20" s="225"/>
      <c r="B20" s="122" t="s">
        <v>23</v>
      </c>
      <c r="C20" s="123"/>
      <c r="D20" s="122" t="s">
        <v>32</v>
      </c>
      <c r="E20" s="123"/>
      <c r="F20" s="235"/>
    </row>
    <row r="21" ht="24" customHeight="1" spans="1:6">
      <c r="A21" s="225"/>
      <c r="B21" s="122" t="s">
        <v>23</v>
      </c>
      <c r="C21" s="123"/>
      <c r="D21" s="122" t="s">
        <v>33</v>
      </c>
      <c r="E21" s="123"/>
      <c r="F21" s="235"/>
    </row>
    <row r="22" ht="24" customHeight="1" spans="1:6">
      <c r="A22" s="225"/>
      <c r="B22" s="122" t="s">
        <v>23</v>
      </c>
      <c r="C22" s="123"/>
      <c r="D22" s="122" t="s">
        <v>34</v>
      </c>
      <c r="E22" s="123"/>
      <c r="F22" s="235"/>
    </row>
    <row r="23" ht="24" customHeight="1" spans="1:6">
      <c r="A23" s="225"/>
      <c r="B23" s="122" t="s">
        <v>23</v>
      </c>
      <c r="C23" s="123"/>
      <c r="D23" s="122" t="s">
        <v>35</v>
      </c>
      <c r="E23" s="123"/>
      <c r="F23" s="235"/>
    </row>
    <row r="24" ht="24" customHeight="1" spans="1:6">
      <c r="A24" s="225"/>
      <c r="B24" s="122" t="s">
        <v>23</v>
      </c>
      <c r="C24" s="123"/>
      <c r="D24" s="122" t="s">
        <v>36</v>
      </c>
      <c r="E24" s="123"/>
      <c r="F24" s="235"/>
    </row>
    <row r="25" ht="24" customHeight="1" spans="1:6">
      <c r="A25" s="225"/>
      <c r="B25" s="122" t="s">
        <v>23</v>
      </c>
      <c r="C25" s="123"/>
      <c r="D25" s="122" t="s">
        <v>37</v>
      </c>
      <c r="E25" s="155">
        <v>402368.28</v>
      </c>
      <c r="F25" s="235"/>
    </row>
    <row r="26" ht="24" customHeight="1" spans="1:6">
      <c r="A26" s="225"/>
      <c r="B26" s="122" t="s">
        <v>23</v>
      </c>
      <c r="C26" s="123"/>
      <c r="D26" s="122" t="s">
        <v>38</v>
      </c>
      <c r="E26" s="123"/>
      <c r="F26" s="235"/>
    </row>
    <row r="27" ht="24" customHeight="1" spans="1:6">
      <c r="A27" s="225"/>
      <c r="B27" s="122" t="s">
        <v>23</v>
      </c>
      <c r="C27" s="123"/>
      <c r="D27" s="122" t="s">
        <v>39</v>
      </c>
      <c r="E27" s="123"/>
      <c r="F27" s="235"/>
    </row>
    <row r="28" ht="24" customHeight="1" spans="1:6">
      <c r="A28" s="225"/>
      <c r="B28" s="122" t="s">
        <v>23</v>
      </c>
      <c r="C28" s="123"/>
      <c r="D28" s="122" t="s">
        <v>40</v>
      </c>
      <c r="E28" s="123"/>
      <c r="F28" s="235"/>
    </row>
    <row r="29" ht="24" customHeight="1" spans="1:6">
      <c r="A29" s="225"/>
      <c r="B29" s="122" t="s">
        <v>23</v>
      </c>
      <c r="C29" s="123"/>
      <c r="D29" s="122" t="s">
        <v>41</v>
      </c>
      <c r="E29" s="123"/>
      <c r="F29" s="235"/>
    </row>
    <row r="30" ht="24" customHeight="1" spans="1:6">
      <c r="A30" s="225"/>
      <c r="B30" s="122" t="s">
        <v>23</v>
      </c>
      <c r="C30" s="123"/>
      <c r="D30" s="122" t="s">
        <v>42</v>
      </c>
      <c r="E30" s="123"/>
      <c r="F30" s="235"/>
    </row>
    <row r="31" ht="24" customHeight="1" spans="1:6">
      <c r="A31" s="225"/>
      <c r="B31" s="122" t="s">
        <v>23</v>
      </c>
      <c r="C31" s="123"/>
      <c r="D31" s="122" t="s">
        <v>43</v>
      </c>
      <c r="E31" s="123"/>
      <c r="F31" s="235"/>
    </row>
    <row r="32" ht="24" customHeight="1" spans="1:6">
      <c r="A32" s="225"/>
      <c r="B32" s="122" t="s">
        <v>23</v>
      </c>
      <c r="C32" s="123"/>
      <c r="D32" s="122" t="s">
        <v>44</v>
      </c>
      <c r="E32" s="123"/>
      <c r="F32" s="235"/>
    </row>
    <row r="33" ht="24" customHeight="1" spans="1:6">
      <c r="A33" s="225"/>
      <c r="B33" s="122" t="s">
        <v>23</v>
      </c>
      <c r="C33" s="123"/>
      <c r="D33" s="122" t="s">
        <v>45</v>
      </c>
      <c r="E33" s="123"/>
      <c r="F33" s="235"/>
    </row>
    <row r="34" ht="24" customHeight="1" spans="1:6">
      <c r="A34" s="225"/>
      <c r="B34" s="122" t="s">
        <v>23</v>
      </c>
      <c r="C34" s="123"/>
      <c r="D34" s="122" t="s">
        <v>46</v>
      </c>
      <c r="E34" s="123"/>
      <c r="F34" s="235"/>
    </row>
    <row r="35" ht="24" customHeight="1" spans="1:6">
      <c r="A35" s="225"/>
      <c r="B35" s="122" t="s">
        <v>23</v>
      </c>
      <c r="C35" s="123"/>
      <c r="D35" s="122" t="s">
        <v>47</v>
      </c>
      <c r="E35" s="123"/>
      <c r="F35" s="235"/>
    </row>
    <row r="36" ht="24" customHeight="1" spans="1:6">
      <c r="A36" s="227"/>
      <c r="B36" s="118" t="s">
        <v>48</v>
      </c>
      <c r="C36" s="258">
        <v>7693274.69</v>
      </c>
      <c r="D36" s="118" t="s">
        <v>49</v>
      </c>
      <c r="E36" s="123">
        <f>SUM(E6:E35)</f>
        <v>7693274.69</v>
      </c>
      <c r="F36" s="236"/>
    </row>
    <row r="37" ht="24" customHeight="1" spans="1:6">
      <c r="A37" s="225"/>
      <c r="B37" s="122" t="s">
        <v>50</v>
      </c>
      <c r="C37" s="123"/>
      <c r="D37" s="122" t="s">
        <v>51</v>
      </c>
      <c r="E37" s="123"/>
      <c r="F37" s="235"/>
    </row>
    <row r="38" ht="24" customHeight="1" spans="1:6">
      <c r="A38" s="233"/>
      <c r="B38" s="122" t="s">
        <v>52</v>
      </c>
      <c r="C38" s="123"/>
      <c r="D38" s="122" t="s">
        <v>53</v>
      </c>
      <c r="E38" s="123"/>
      <c r="F38" s="235"/>
    </row>
    <row r="39" ht="24" customHeight="1" spans="1:6">
      <c r="A39" s="233"/>
      <c r="B39" s="259"/>
      <c r="C39" s="259"/>
      <c r="D39" s="122" t="s">
        <v>54</v>
      </c>
      <c r="E39" s="123"/>
      <c r="F39" s="235"/>
    </row>
    <row r="40" ht="24" customHeight="1" spans="1:6">
      <c r="A40" s="260"/>
      <c r="B40" s="118" t="s">
        <v>55</v>
      </c>
      <c r="C40" s="261">
        <v>7693274.69</v>
      </c>
      <c r="D40" s="118" t="s">
        <v>56</v>
      </c>
      <c r="E40" s="121">
        <f>E36</f>
        <v>7693274.69</v>
      </c>
      <c r="F40" s="236"/>
    </row>
    <row r="41" ht="9.75" customHeight="1" spans="1:6">
      <c r="A41" s="243"/>
      <c r="B41" s="243"/>
      <c r="C41" s="257"/>
      <c r="D41" s="257"/>
      <c r="E41" s="243"/>
      <c r="F41" s="244"/>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3"/>
  <sheetViews>
    <sheetView workbookViewId="0">
      <pane ySplit="6" topLeftCell="A7" activePane="bottomLeft" state="frozen"/>
      <selection/>
      <selection pane="bottomLeft" activeCell="C11" sqref="C11"/>
    </sheetView>
  </sheetViews>
  <sheetFormatPr defaultColWidth="10" defaultRowHeight="11.25"/>
  <cols>
    <col min="1" max="1" width="1.5" style="156" customWidth="1"/>
    <col min="2" max="2" width="16.875" style="156" customWidth="1"/>
    <col min="3" max="3" width="31.7583333333333" style="156" customWidth="1"/>
    <col min="4" max="14" width="13" style="156" customWidth="1"/>
    <col min="15" max="15" width="1.5" style="156" customWidth="1"/>
    <col min="16" max="16" width="9.75833333333333" style="156" customWidth="1"/>
    <col min="17" max="16384" width="10" style="156"/>
  </cols>
  <sheetData>
    <row r="1" ht="24.95" customHeight="1" spans="1:15">
      <c r="A1" s="111"/>
      <c r="B1" s="111"/>
      <c r="C1" s="226"/>
      <c r="D1" s="222"/>
      <c r="E1" s="222"/>
      <c r="F1" s="222"/>
      <c r="G1" s="226"/>
      <c r="H1" s="226"/>
      <c r="I1" s="226"/>
      <c r="L1" s="226"/>
      <c r="M1" s="226"/>
      <c r="N1" s="232" t="s">
        <v>57</v>
      </c>
      <c r="O1" s="225"/>
    </row>
    <row r="2" ht="22.9" customHeight="1" spans="1:15">
      <c r="A2" s="111"/>
      <c r="B2" s="223" t="s">
        <v>58</v>
      </c>
      <c r="C2" s="223"/>
      <c r="D2" s="223"/>
      <c r="E2" s="223"/>
      <c r="F2" s="223"/>
      <c r="G2" s="223"/>
      <c r="H2" s="223"/>
      <c r="I2" s="223"/>
      <c r="J2" s="223"/>
      <c r="K2" s="223"/>
      <c r="L2" s="223"/>
      <c r="M2" s="223"/>
      <c r="N2" s="223"/>
      <c r="O2" s="225" t="s">
        <v>3</v>
      </c>
    </row>
    <row r="3" ht="19.5" customHeight="1" spans="1:15">
      <c r="A3" s="206"/>
      <c r="B3" s="178" t="s">
        <v>5</v>
      </c>
      <c r="C3" s="178"/>
      <c r="D3" s="206"/>
      <c r="E3" s="206"/>
      <c r="F3" s="224"/>
      <c r="G3" s="206"/>
      <c r="H3" s="224"/>
      <c r="I3" s="224"/>
      <c r="J3" s="224"/>
      <c r="K3" s="224"/>
      <c r="L3" s="224"/>
      <c r="M3" s="224"/>
      <c r="N3" s="207" t="s">
        <v>6</v>
      </c>
      <c r="O3" s="253"/>
    </row>
    <row r="4" ht="24.4" customHeight="1" spans="1:15">
      <c r="A4" s="233"/>
      <c r="B4" s="208" t="s">
        <v>9</v>
      </c>
      <c r="C4" s="208"/>
      <c r="D4" s="208" t="s">
        <v>59</v>
      </c>
      <c r="E4" s="208" t="s">
        <v>60</v>
      </c>
      <c r="F4" s="208" t="s">
        <v>61</v>
      </c>
      <c r="G4" s="208" t="s">
        <v>62</v>
      </c>
      <c r="H4" s="208" t="s">
        <v>63</v>
      </c>
      <c r="I4" s="208" t="s">
        <v>64</v>
      </c>
      <c r="J4" s="208" t="s">
        <v>65</v>
      </c>
      <c r="K4" s="208" t="s">
        <v>66</v>
      </c>
      <c r="L4" s="208" t="s">
        <v>67</v>
      </c>
      <c r="M4" s="208" t="s">
        <v>68</v>
      </c>
      <c r="N4" s="208" t="s">
        <v>69</v>
      </c>
      <c r="O4" s="235"/>
    </row>
    <row r="5" ht="24.4" customHeight="1" spans="1:15">
      <c r="A5" s="233"/>
      <c r="B5" s="208" t="s">
        <v>70</v>
      </c>
      <c r="C5" s="208" t="s">
        <v>71</v>
      </c>
      <c r="D5" s="208"/>
      <c r="E5" s="208"/>
      <c r="F5" s="208"/>
      <c r="G5" s="208"/>
      <c r="H5" s="208"/>
      <c r="I5" s="208"/>
      <c r="J5" s="208"/>
      <c r="K5" s="208"/>
      <c r="L5" s="208"/>
      <c r="M5" s="208"/>
      <c r="N5" s="208"/>
      <c r="O5" s="235"/>
    </row>
    <row r="6" ht="21" customHeight="1" spans="1:15">
      <c r="A6" s="233"/>
      <c r="B6" s="208"/>
      <c r="C6" s="208"/>
      <c r="D6" s="208"/>
      <c r="E6" s="208"/>
      <c r="F6" s="208"/>
      <c r="G6" s="208"/>
      <c r="H6" s="208"/>
      <c r="I6" s="208"/>
      <c r="J6" s="208"/>
      <c r="K6" s="208"/>
      <c r="L6" s="208"/>
      <c r="M6" s="208"/>
      <c r="N6" s="208"/>
      <c r="O6" s="235"/>
    </row>
    <row r="7" ht="27" customHeight="1" spans="1:15">
      <c r="A7" s="227"/>
      <c r="B7" s="118"/>
      <c r="C7" s="118" t="s">
        <v>72</v>
      </c>
      <c r="D7" s="121">
        <v>7693274.69</v>
      </c>
      <c r="E7" s="121"/>
      <c r="F7" s="121">
        <v>7693274.69</v>
      </c>
      <c r="G7" s="121"/>
      <c r="H7" s="121"/>
      <c r="I7" s="121"/>
      <c r="J7" s="121"/>
      <c r="K7" s="121"/>
      <c r="L7" s="121"/>
      <c r="M7" s="121"/>
      <c r="N7" s="121"/>
      <c r="O7" s="236"/>
    </row>
    <row r="8" ht="27" customHeight="1" spans="1:15">
      <c r="A8" s="227"/>
      <c r="B8" s="256">
        <v>119</v>
      </c>
      <c r="C8" s="256" t="s">
        <v>0</v>
      </c>
      <c r="D8" s="123">
        <v>7693274.69</v>
      </c>
      <c r="E8" s="123"/>
      <c r="F8" s="123">
        <v>7693274.69</v>
      </c>
      <c r="G8" s="121"/>
      <c r="H8" s="121"/>
      <c r="I8" s="121"/>
      <c r="J8" s="121"/>
      <c r="K8" s="121"/>
      <c r="L8" s="121"/>
      <c r="M8" s="121"/>
      <c r="N8" s="121"/>
      <c r="O8" s="236"/>
    </row>
    <row r="9" ht="27" customHeight="1" spans="1:15">
      <c r="A9" s="227"/>
      <c r="B9" s="118"/>
      <c r="C9" s="118"/>
      <c r="D9" s="121"/>
      <c r="E9" s="121"/>
      <c r="F9" s="121"/>
      <c r="G9" s="121"/>
      <c r="H9" s="121"/>
      <c r="I9" s="121"/>
      <c r="J9" s="121"/>
      <c r="K9" s="121"/>
      <c r="L9" s="121"/>
      <c r="M9" s="121"/>
      <c r="N9" s="121"/>
      <c r="O9" s="236"/>
    </row>
    <row r="10" ht="27" customHeight="1" spans="1:15">
      <c r="A10" s="227"/>
      <c r="B10" s="118"/>
      <c r="C10" s="118"/>
      <c r="D10" s="121"/>
      <c r="E10" s="121"/>
      <c r="F10" s="121"/>
      <c r="G10" s="121"/>
      <c r="H10" s="121"/>
      <c r="I10" s="121"/>
      <c r="J10" s="121"/>
      <c r="K10" s="121"/>
      <c r="L10" s="121"/>
      <c r="M10" s="121"/>
      <c r="N10" s="121"/>
      <c r="O10" s="236"/>
    </row>
    <row r="11" ht="27" customHeight="1" spans="1:15">
      <c r="A11" s="227"/>
      <c r="B11" s="118"/>
      <c r="C11" s="118"/>
      <c r="D11" s="121"/>
      <c r="E11" s="121"/>
      <c r="F11" s="121"/>
      <c r="G11" s="121"/>
      <c r="H11" s="121"/>
      <c r="I11" s="121"/>
      <c r="J11" s="121"/>
      <c r="K11" s="121"/>
      <c r="L11" s="121"/>
      <c r="M11" s="121"/>
      <c r="N11" s="121"/>
      <c r="O11" s="236"/>
    </row>
    <row r="12" ht="27" customHeight="1" spans="1:15">
      <c r="A12" s="227"/>
      <c r="B12" s="118"/>
      <c r="C12" s="118"/>
      <c r="D12" s="121"/>
      <c r="E12" s="121"/>
      <c r="F12" s="121"/>
      <c r="G12" s="121"/>
      <c r="H12" s="121"/>
      <c r="I12" s="121"/>
      <c r="J12" s="121"/>
      <c r="K12" s="121"/>
      <c r="L12" s="121"/>
      <c r="M12" s="121"/>
      <c r="N12" s="121"/>
      <c r="O12" s="236"/>
    </row>
    <row r="13" ht="27" customHeight="1" spans="1:15">
      <c r="A13" s="227"/>
      <c r="B13" s="118"/>
      <c r="C13" s="118"/>
      <c r="D13" s="121"/>
      <c r="E13" s="121"/>
      <c r="F13" s="121"/>
      <c r="G13" s="121"/>
      <c r="H13" s="121"/>
      <c r="I13" s="121"/>
      <c r="J13" s="121"/>
      <c r="K13" s="121"/>
      <c r="L13" s="121"/>
      <c r="M13" s="121"/>
      <c r="N13" s="121"/>
      <c r="O13" s="236"/>
    </row>
    <row r="14" ht="27" customHeight="1" spans="1:15">
      <c r="A14" s="227"/>
      <c r="B14" s="118"/>
      <c r="C14" s="118"/>
      <c r="D14" s="121"/>
      <c r="E14" s="121"/>
      <c r="F14" s="121"/>
      <c r="G14" s="121"/>
      <c r="H14" s="121"/>
      <c r="I14" s="121"/>
      <c r="J14" s="121"/>
      <c r="K14" s="121"/>
      <c r="L14" s="121"/>
      <c r="M14" s="121"/>
      <c r="N14" s="121"/>
      <c r="O14" s="236"/>
    </row>
    <row r="15" ht="27" customHeight="1" spans="1:15">
      <c r="A15" s="227"/>
      <c r="B15" s="118"/>
      <c r="C15" s="118"/>
      <c r="D15" s="121"/>
      <c r="E15" s="121"/>
      <c r="F15" s="121"/>
      <c r="G15" s="121"/>
      <c r="H15" s="121"/>
      <c r="I15" s="121"/>
      <c r="J15" s="121"/>
      <c r="K15" s="121"/>
      <c r="L15" s="121"/>
      <c r="M15" s="121"/>
      <c r="N15" s="121"/>
      <c r="O15" s="236"/>
    </row>
    <row r="16" ht="27" customHeight="1" spans="1:15">
      <c r="A16" s="227"/>
      <c r="B16" s="118"/>
      <c r="C16" s="118"/>
      <c r="D16" s="121"/>
      <c r="E16" s="121"/>
      <c r="F16" s="121"/>
      <c r="G16" s="121"/>
      <c r="H16" s="121"/>
      <c r="I16" s="121"/>
      <c r="J16" s="121"/>
      <c r="K16" s="121"/>
      <c r="L16" s="121"/>
      <c r="M16" s="121"/>
      <c r="N16" s="121"/>
      <c r="O16" s="236"/>
    </row>
    <row r="17" ht="27" customHeight="1" spans="1:15">
      <c r="A17" s="227"/>
      <c r="B17" s="118"/>
      <c r="C17" s="118"/>
      <c r="D17" s="121"/>
      <c r="E17" s="121"/>
      <c r="F17" s="121"/>
      <c r="G17" s="121"/>
      <c r="H17" s="121"/>
      <c r="I17" s="121"/>
      <c r="J17" s="121"/>
      <c r="K17" s="121"/>
      <c r="L17" s="121"/>
      <c r="M17" s="121"/>
      <c r="N17" s="121"/>
      <c r="O17" s="236"/>
    </row>
    <row r="18" ht="27" customHeight="1" spans="1:15">
      <c r="A18" s="227"/>
      <c r="B18" s="118"/>
      <c r="C18" s="118"/>
      <c r="D18" s="121"/>
      <c r="E18" s="121"/>
      <c r="F18" s="121"/>
      <c r="G18" s="121"/>
      <c r="H18" s="121"/>
      <c r="I18" s="121"/>
      <c r="J18" s="121"/>
      <c r="K18" s="121"/>
      <c r="L18" s="121"/>
      <c r="M18" s="121"/>
      <c r="N18" s="121"/>
      <c r="O18" s="236"/>
    </row>
    <row r="19" ht="27" customHeight="1" spans="1:15">
      <c r="A19" s="227"/>
      <c r="B19" s="118"/>
      <c r="C19" s="118"/>
      <c r="D19" s="121"/>
      <c r="E19" s="121"/>
      <c r="F19" s="121"/>
      <c r="G19" s="121"/>
      <c r="H19" s="121"/>
      <c r="I19" s="121"/>
      <c r="J19" s="121"/>
      <c r="K19" s="121"/>
      <c r="L19" s="121"/>
      <c r="M19" s="121"/>
      <c r="N19" s="121"/>
      <c r="O19" s="236"/>
    </row>
    <row r="20" ht="27" customHeight="1" spans="1:15">
      <c r="A20" s="227"/>
      <c r="B20" s="118"/>
      <c r="C20" s="118"/>
      <c r="D20" s="121"/>
      <c r="E20" s="121"/>
      <c r="F20" s="121"/>
      <c r="G20" s="121"/>
      <c r="H20" s="121"/>
      <c r="I20" s="121"/>
      <c r="J20" s="121"/>
      <c r="K20" s="121"/>
      <c r="L20" s="121"/>
      <c r="M20" s="121"/>
      <c r="N20" s="121"/>
      <c r="O20" s="236"/>
    </row>
    <row r="21" ht="27" customHeight="1" spans="1:15">
      <c r="A21" s="233"/>
      <c r="B21" s="122"/>
      <c r="C21" s="122" t="s">
        <v>23</v>
      </c>
      <c r="D21" s="123"/>
      <c r="E21" s="123"/>
      <c r="F21" s="123"/>
      <c r="G21" s="123"/>
      <c r="H21" s="123"/>
      <c r="I21" s="123"/>
      <c r="J21" s="123"/>
      <c r="K21" s="123"/>
      <c r="L21" s="123"/>
      <c r="M21" s="123"/>
      <c r="N21" s="123"/>
      <c r="O21" s="254"/>
    </row>
    <row r="22" ht="27" customHeight="1" spans="1:15">
      <c r="A22" s="233"/>
      <c r="B22" s="122"/>
      <c r="C22" s="122" t="s">
        <v>23</v>
      </c>
      <c r="D22" s="123"/>
      <c r="E22" s="123"/>
      <c r="F22" s="123"/>
      <c r="G22" s="123"/>
      <c r="H22" s="123"/>
      <c r="I22" s="123"/>
      <c r="J22" s="123"/>
      <c r="K22" s="123"/>
      <c r="L22" s="123"/>
      <c r="M22" s="123"/>
      <c r="N22" s="123"/>
      <c r="O22" s="254"/>
    </row>
    <row r="23" ht="9.75" customHeight="1" spans="1:15">
      <c r="A23" s="243"/>
      <c r="B23" s="243"/>
      <c r="C23" s="243"/>
      <c r="D23" s="243"/>
      <c r="E23" s="243"/>
      <c r="F23" s="243"/>
      <c r="G23" s="243"/>
      <c r="H23" s="243"/>
      <c r="I23" s="243"/>
      <c r="J23" s="243"/>
      <c r="K23" s="243"/>
      <c r="L23" s="243"/>
      <c r="M23" s="243"/>
      <c r="N23" s="257"/>
      <c r="O23" s="247"/>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pane ySplit="6" topLeftCell="A7" activePane="bottomLeft" state="frozen"/>
      <selection/>
      <selection pane="bottomLeft" activeCell="B8" sqref="B8:D26"/>
    </sheetView>
  </sheetViews>
  <sheetFormatPr defaultColWidth="10" defaultRowHeight="11.25"/>
  <cols>
    <col min="1" max="1" width="1.5" style="156" customWidth="1"/>
    <col min="2" max="4" width="4.625" style="156" customWidth="1"/>
    <col min="5" max="5" width="12.625" style="156" customWidth="1"/>
    <col min="6" max="6" width="41" style="156" customWidth="1"/>
    <col min="7" max="10" width="16.375" style="156" customWidth="1"/>
    <col min="11" max="11" width="22.875" style="156" customWidth="1"/>
    <col min="12" max="12" width="1.5" style="156" customWidth="1"/>
    <col min="13" max="14" width="9.75833333333333" style="156" customWidth="1"/>
    <col min="15" max="16384" width="10" style="156"/>
  </cols>
  <sheetData>
    <row r="1" ht="24.95" customHeight="1" spans="1:12">
      <c r="A1" s="111"/>
      <c r="B1" s="111"/>
      <c r="C1" s="111"/>
      <c r="D1" s="111"/>
      <c r="E1" s="226"/>
      <c r="F1" s="226"/>
      <c r="G1" s="222"/>
      <c r="H1" s="222"/>
      <c r="I1" s="222"/>
      <c r="J1" s="222"/>
      <c r="K1" s="232" t="s">
        <v>73</v>
      </c>
      <c r="L1" s="225"/>
    </row>
    <row r="2" ht="22.9" customHeight="1" spans="1:12">
      <c r="A2" s="111"/>
      <c r="B2" s="223" t="s">
        <v>74</v>
      </c>
      <c r="C2" s="223"/>
      <c r="D2" s="223"/>
      <c r="E2" s="223"/>
      <c r="F2" s="223"/>
      <c r="G2" s="223"/>
      <c r="H2" s="223"/>
      <c r="I2" s="223"/>
      <c r="J2" s="223"/>
      <c r="K2" s="223"/>
      <c r="L2" s="225" t="s">
        <v>3</v>
      </c>
    </row>
    <row r="3" ht="19.5" customHeight="1" spans="1:12">
      <c r="A3" s="206"/>
      <c r="B3" s="178" t="s">
        <v>5</v>
      </c>
      <c r="C3" s="178"/>
      <c r="D3" s="178"/>
      <c r="E3" s="178"/>
      <c r="F3" s="178"/>
      <c r="G3" s="206"/>
      <c r="H3" s="206"/>
      <c r="I3" s="224"/>
      <c r="J3" s="224"/>
      <c r="K3" s="207" t="s">
        <v>6</v>
      </c>
      <c r="L3" s="253"/>
    </row>
    <row r="4" ht="24.4" customHeight="1" spans="1:12">
      <c r="A4" s="225"/>
      <c r="B4" s="118" t="s">
        <v>9</v>
      </c>
      <c r="C4" s="118"/>
      <c r="D4" s="118"/>
      <c r="E4" s="118"/>
      <c r="F4" s="118"/>
      <c r="G4" s="118" t="s">
        <v>59</v>
      </c>
      <c r="H4" s="118" t="s">
        <v>75</v>
      </c>
      <c r="I4" s="118" t="s">
        <v>76</v>
      </c>
      <c r="J4" s="118" t="s">
        <v>77</v>
      </c>
      <c r="K4" s="118" t="s">
        <v>78</v>
      </c>
      <c r="L4" s="254"/>
    </row>
    <row r="5" ht="24.4" customHeight="1" spans="1:12">
      <c r="A5" s="233"/>
      <c r="B5" s="118" t="s">
        <v>79</v>
      </c>
      <c r="C5" s="118"/>
      <c r="D5" s="118"/>
      <c r="E5" s="118" t="s">
        <v>70</v>
      </c>
      <c r="F5" s="118" t="s">
        <v>80</v>
      </c>
      <c r="G5" s="118"/>
      <c r="H5" s="118"/>
      <c r="I5" s="118"/>
      <c r="J5" s="118"/>
      <c r="K5" s="118"/>
      <c r="L5" s="254"/>
    </row>
    <row r="6" ht="24.4" customHeight="1" spans="1:12">
      <c r="A6" s="233"/>
      <c r="B6" s="118" t="s">
        <v>81</v>
      </c>
      <c r="C6" s="118" t="s">
        <v>82</v>
      </c>
      <c r="D6" s="118" t="s">
        <v>83</v>
      </c>
      <c r="E6" s="118"/>
      <c r="F6" s="118"/>
      <c r="G6" s="118"/>
      <c r="H6" s="118"/>
      <c r="I6" s="118"/>
      <c r="J6" s="118"/>
      <c r="K6" s="118"/>
      <c r="L6" s="235"/>
    </row>
    <row r="7" ht="24" customHeight="1" spans="1:12">
      <c r="A7" s="227"/>
      <c r="B7" s="118"/>
      <c r="C7" s="118"/>
      <c r="D7" s="118"/>
      <c r="E7" s="118"/>
      <c r="F7" s="118" t="s">
        <v>72</v>
      </c>
      <c r="G7" s="121">
        <f>H7+I7</f>
        <v>7693274.69</v>
      </c>
      <c r="H7" s="121">
        <f>H8+H11+H12+H13+H14+H15+H16+H17+H18+H19+H20+H21</f>
        <v>7492274.69</v>
      </c>
      <c r="I7" s="121">
        <f>I9+I10</f>
        <v>201000</v>
      </c>
      <c r="J7" s="121"/>
      <c r="K7" s="121"/>
      <c r="L7" s="236"/>
    </row>
    <row r="8" ht="24" customHeight="1" spans="1:12">
      <c r="A8" s="227"/>
      <c r="B8" s="122">
        <v>201</v>
      </c>
      <c r="C8" s="171" t="s">
        <v>84</v>
      </c>
      <c r="D8" s="171" t="s">
        <v>85</v>
      </c>
      <c r="E8" s="248">
        <v>119</v>
      </c>
      <c r="F8" s="249" t="s">
        <v>86</v>
      </c>
      <c r="G8" s="250">
        <v>3842170.66</v>
      </c>
      <c r="H8" s="250">
        <v>3842170.66</v>
      </c>
      <c r="I8" s="250"/>
      <c r="J8" s="182"/>
      <c r="K8" s="121"/>
      <c r="L8" s="236"/>
    </row>
    <row r="9" ht="24" customHeight="1" spans="1:12">
      <c r="A9" s="227"/>
      <c r="B9" s="122">
        <v>201</v>
      </c>
      <c r="C9" s="171" t="s">
        <v>84</v>
      </c>
      <c r="D9" s="171" t="s">
        <v>87</v>
      </c>
      <c r="E9" s="248">
        <v>119</v>
      </c>
      <c r="F9" s="249" t="s">
        <v>88</v>
      </c>
      <c r="G9" s="250">
        <v>166000</v>
      </c>
      <c r="H9" s="250"/>
      <c r="I9" s="250">
        <v>166000</v>
      </c>
      <c r="J9" s="182"/>
      <c r="K9" s="121"/>
      <c r="L9" s="236"/>
    </row>
    <row r="10" ht="24" customHeight="1" spans="1:12">
      <c r="A10" s="227"/>
      <c r="B10" s="122">
        <v>201</v>
      </c>
      <c r="C10" s="171" t="s">
        <v>84</v>
      </c>
      <c r="D10" s="171" t="s">
        <v>89</v>
      </c>
      <c r="E10" s="248">
        <v>119</v>
      </c>
      <c r="F10" s="249" t="s">
        <v>90</v>
      </c>
      <c r="G10" s="250">
        <v>35000</v>
      </c>
      <c r="H10" s="250"/>
      <c r="I10" s="250">
        <v>35000</v>
      </c>
      <c r="J10" s="182"/>
      <c r="K10" s="121"/>
      <c r="L10" s="236"/>
    </row>
    <row r="11" ht="24" customHeight="1" spans="1:12">
      <c r="A11" s="227"/>
      <c r="B11" s="122">
        <v>201</v>
      </c>
      <c r="C11" s="171" t="s">
        <v>84</v>
      </c>
      <c r="D11" s="171" t="s">
        <v>91</v>
      </c>
      <c r="E11" s="248">
        <v>119</v>
      </c>
      <c r="F11" s="249" t="s">
        <v>92</v>
      </c>
      <c r="G11" s="250">
        <v>667648.38</v>
      </c>
      <c r="H11" s="250">
        <v>667648.38</v>
      </c>
      <c r="I11" s="250"/>
      <c r="J11" s="182"/>
      <c r="K11" s="121"/>
      <c r="L11" s="236"/>
    </row>
    <row r="12" ht="24" customHeight="1" spans="1:12">
      <c r="A12" s="227"/>
      <c r="B12" s="122">
        <v>208</v>
      </c>
      <c r="C12" s="171" t="s">
        <v>89</v>
      </c>
      <c r="D12" s="171" t="s">
        <v>85</v>
      </c>
      <c r="E12" s="248">
        <v>119</v>
      </c>
      <c r="F12" s="249" t="s">
        <v>93</v>
      </c>
      <c r="G12" s="250">
        <v>1373719.39</v>
      </c>
      <c r="H12" s="250">
        <v>1373719.39</v>
      </c>
      <c r="I12" s="250"/>
      <c r="J12" s="182"/>
      <c r="K12" s="121"/>
      <c r="L12" s="236"/>
    </row>
    <row r="13" ht="24" customHeight="1" spans="1:12">
      <c r="A13" s="227"/>
      <c r="B13" s="122">
        <v>208</v>
      </c>
      <c r="C13" s="171" t="s">
        <v>89</v>
      </c>
      <c r="D13" s="171" t="s">
        <v>87</v>
      </c>
      <c r="E13" s="248">
        <v>119</v>
      </c>
      <c r="F13" s="249" t="s">
        <v>94</v>
      </c>
      <c r="G13" s="250">
        <v>152645.11</v>
      </c>
      <c r="H13" s="250">
        <v>152645.11</v>
      </c>
      <c r="I13" s="250"/>
      <c r="J13" s="182"/>
      <c r="K13" s="121"/>
      <c r="L13" s="236"/>
    </row>
    <row r="14" ht="24" customHeight="1" spans="1:12">
      <c r="A14" s="227"/>
      <c r="B14" s="122">
        <v>208</v>
      </c>
      <c r="C14" s="171" t="s">
        <v>89</v>
      </c>
      <c r="D14" s="171" t="s">
        <v>89</v>
      </c>
      <c r="E14" s="248">
        <v>119</v>
      </c>
      <c r="F14" s="249" t="s">
        <v>95</v>
      </c>
      <c r="G14" s="250">
        <v>500763.2</v>
      </c>
      <c r="H14" s="250">
        <v>500763.2</v>
      </c>
      <c r="I14" s="250"/>
      <c r="J14" s="182"/>
      <c r="K14" s="121"/>
      <c r="L14" s="236"/>
    </row>
    <row r="15" ht="24" customHeight="1" spans="1:12">
      <c r="A15" s="233"/>
      <c r="B15" s="122">
        <v>208</v>
      </c>
      <c r="C15" s="171" t="s">
        <v>96</v>
      </c>
      <c r="D15" s="171" t="s">
        <v>85</v>
      </c>
      <c r="E15" s="248">
        <v>119</v>
      </c>
      <c r="F15" s="249" t="s">
        <v>97</v>
      </c>
      <c r="G15" s="250">
        <v>22320</v>
      </c>
      <c r="H15" s="250">
        <v>22320</v>
      </c>
      <c r="I15" s="250"/>
      <c r="J15" s="255"/>
      <c r="K15" s="123"/>
      <c r="L15" s="254"/>
    </row>
    <row r="16" ht="24" customHeight="1" spans="1:12">
      <c r="A16" s="233"/>
      <c r="B16" s="122">
        <v>208</v>
      </c>
      <c r="C16" s="171" t="s">
        <v>98</v>
      </c>
      <c r="D16" s="171" t="s">
        <v>98</v>
      </c>
      <c r="E16" s="248">
        <v>119</v>
      </c>
      <c r="F16" s="251" t="s">
        <v>99</v>
      </c>
      <c r="G16" s="250">
        <v>19171.28</v>
      </c>
      <c r="H16" s="250">
        <v>19171.28</v>
      </c>
      <c r="I16" s="250"/>
      <c r="J16" s="255"/>
      <c r="K16" s="123"/>
      <c r="L16" s="235"/>
    </row>
    <row r="17" ht="24" customHeight="1" spans="2:11">
      <c r="B17" s="192">
        <v>210</v>
      </c>
      <c r="C17" s="192">
        <v>11</v>
      </c>
      <c r="D17" s="215" t="s">
        <v>85</v>
      </c>
      <c r="E17" s="248">
        <v>119</v>
      </c>
      <c r="F17" s="249" t="s">
        <v>100</v>
      </c>
      <c r="G17" s="250">
        <v>212743.38</v>
      </c>
      <c r="H17" s="250">
        <v>212743.38</v>
      </c>
      <c r="I17" s="250"/>
      <c r="J17" s="187"/>
      <c r="K17" s="187"/>
    </row>
    <row r="18" ht="24" customHeight="1" spans="2:11">
      <c r="B18" s="192">
        <v>210</v>
      </c>
      <c r="C18" s="192">
        <v>11</v>
      </c>
      <c r="D18" s="215" t="s">
        <v>87</v>
      </c>
      <c r="E18" s="248">
        <v>119</v>
      </c>
      <c r="F18" s="249" t="s">
        <v>101</v>
      </c>
      <c r="G18" s="250">
        <v>45442.94</v>
      </c>
      <c r="H18" s="250">
        <v>45442.94</v>
      </c>
      <c r="I18" s="250"/>
      <c r="J18" s="187"/>
      <c r="K18" s="187"/>
    </row>
    <row r="19" ht="24" customHeight="1" spans="2:11">
      <c r="B19" s="192">
        <v>210</v>
      </c>
      <c r="C19" s="192">
        <v>11</v>
      </c>
      <c r="D19" s="215" t="s">
        <v>84</v>
      </c>
      <c r="E19" s="248">
        <v>119</v>
      </c>
      <c r="F19" s="249" t="s">
        <v>102</v>
      </c>
      <c r="G19" s="250">
        <v>46400</v>
      </c>
      <c r="H19" s="250">
        <v>46400</v>
      </c>
      <c r="I19" s="250"/>
      <c r="J19" s="187"/>
      <c r="K19" s="187"/>
    </row>
    <row r="20" ht="24" customHeight="1" spans="2:11">
      <c r="B20" s="192">
        <v>210</v>
      </c>
      <c r="C20" s="192">
        <v>11</v>
      </c>
      <c r="D20" s="192">
        <v>99</v>
      </c>
      <c r="E20" s="248">
        <v>119</v>
      </c>
      <c r="F20" s="249" t="s">
        <v>103</v>
      </c>
      <c r="G20" s="250">
        <v>206882.07</v>
      </c>
      <c r="H20" s="250">
        <v>206882.07</v>
      </c>
      <c r="I20" s="250"/>
      <c r="J20" s="187"/>
      <c r="K20" s="187"/>
    </row>
    <row r="21" ht="24" customHeight="1" spans="2:11">
      <c r="B21" s="192">
        <v>221</v>
      </c>
      <c r="C21" s="215" t="s">
        <v>87</v>
      </c>
      <c r="D21" s="215" t="s">
        <v>85</v>
      </c>
      <c r="E21" s="248">
        <v>119</v>
      </c>
      <c r="F21" s="249" t="s">
        <v>104</v>
      </c>
      <c r="G21" s="250">
        <v>402368.28</v>
      </c>
      <c r="H21" s="250">
        <v>402368.28</v>
      </c>
      <c r="I21" s="250"/>
      <c r="J21" s="187"/>
      <c r="K21" s="187"/>
    </row>
    <row r="22" ht="13.5" spans="5:5">
      <c r="E22" s="252"/>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C12" sqref="C12"/>
    </sheetView>
  </sheetViews>
  <sheetFormatPr defaultColWidth="10" defaultRowHeight="11.25"/>
  <cols>
    <col min="1" max="1" width="1.5" style="156" customWidth="1"/>
    <col min="2" max="2" width="29.625" style="156" customWidth="1"/>
    <col min="3" max="3" width="14.625" style="156" customWidth="1"/>
    <col min="4" max="4" width="29.625" style="156" customWidth="1"/>
    <col min="5" max="8" width="14.625" style="156" customWidth="1"/>
    <col min="9" max="9" width="1.5" style="156" customWidth="1"/>
    <col min="10" max="12" width="9.75833333333333" style="156" customWidth="1"/>
    <col min="13" max="16384" width="10" style="156"/>
  </cols>
  <sheetData>
    <row r="1" ht="24.95" customHeight="1" spans="1:9">
      <c r="A1" s="225"/>
      <c r="B1" s="111"/>
      <c r="C1" s="111"/>
      <c r="D1" s="111"/>
      <c r="H1" s="238" t="s">
        <v>105</v>
      </c>
      <c r="I1" s="235" t="s">
        <v>3</v>
      </c>
    </row>
    <row r="2" ht="22.9" customHeight="1" spans="1:9">
      <c r="A2" s="225"/>
      <c r="B2" s="223" t="s">
        <v>106</v>
      </c>
      <c r="C2" s="223"/>
      <c r="D2" s="223"/>
      <c r="E2" s="223"/>
      <c r="F2" s="239"/>
      <c r="G2" s="239"/>
      <c r="H2" s="239"/>
      <c r="I2" s="244"/>
    </row>
    <row r="3" ht="19.5" customHeight="1" spans="1:9">
      <c r="A3" s="225"/>
      <c r="B3" s="178" t="s">
        <v>5</v>
      </c>
      <c r="C3" s="178"/>
      <c r="D3" s="226"/>
      <c r="F3" s="240" t="s">
        <v>6</v>
      </c>
      <c r="G3" s="240"/>
      <c r="H3" s="240"/>
      <c r="I3" s="245"/>
    </row>
    <row r="4" ht="30" customHeight="1" spans="1:9">
      <c r="A4" s="225"/>
      <c r="B4" s="118" t="s">
        <v>7</v>
      </c>
      <c r="C4" s="118"/>
      <c r="D4" s="118" t="s">
        <v>8</v>
      </c>
      <c r="E4" s="118"/>
      <c r="F4" s="118"/>
      <c r="G4" s="118"/>
      <c r="H4" s="118"/>
      <c r="I4" s="246"/>
    </row>
    <row r="5" ht="30" customHeight="1" spans="1:9">
      <c r="A5" s="225"/>
      <c r="B5" s="118" t="s">
        <v>9</v>
      </c>
      <c r="C5" s="118" t="s">
        <v>10</v>
      </c>
      <c r="D5" s="118" t="s">
        <v>9</v>
      </c>
      <c r="E5" s="118" t="s">
        <v>59</v>
      </c>
      <c r="F5" s="208" t="s">
        <v>107</v>
      </c>
      <c r="G5" s="208" t="s">
        <v>108</v>
      </c>
      <c r="H5" s="208" t="s">
        <v>109</v>
      </c>
      <c r="I5" s="235"/>
    </row>
    <row r="6" ht="24" customHeight="1" spans="1:9">
      <c r="A6" s="225"/>
      <c r="B6" s="122" t="s">
        <v>110</v>
      </c>
      <c r="C6" s="241">
        <v>7693274.69</v>
      </c>
      <c r="D6" s="122" t="s">
        <v>111</v>
      </c>
      <c r="E6" s="121">
        <f>E7+E14+E16+E26</f>
        <v>7693274.69</v>
      </c>
      <c r="F6" s="121">
        <f>F7+F14+F16+F26</f>
        <v>7693274.69</v>
      </c>
      <c r="G6" s="123"/>
      <c r="H6" s="123"/>
      <c r="I6" s="235"/>
    </row>
    <row r="7" ht="24" customHeight="1" spans="1:9">
      <c r="A7" s="225"/>
      <c r="B7" s="122" t="s">
        <v>112</v>
      </c>
      <c r="C7" s="242">
        <v>7693274.69</v>
      </c>
      <c r="D7" s="122" t="s">
        <v>113</v>
      </c>
      <c r="E7" s="155">
        <v>4710819.04</v>
      </c>
      <c r="F7" s="155">
        <v>4710819.04</v>
      </c>
      <c r="G7" s="123"/>
      <c r="H7" s="123"/>
      <c r="I7" s="235"/>
    </row>
    <row r="8" ht="24" customHeight="1" spans="1:9">
      <c r="A8" s="225"/>
      <c r="B8" s="122" t="s">
        <v>114</v>
      </c>
      <c r="C8" s="123"/>
      <c r="D8" s="122" t="s">
        <v>115</v>
      </c>
      <c r="E8" s="123"/>
      <c r="F8" s="123"/>
      <c r="G8" s="123"/>
      <c r="H8" s="123"/>
      <c r="I8" s="235"/>
    </row>
    <row r="9" ht="24" customHeight="1" spans="1:9">
      <c r="A9" s="225"/>
      <c r="B9" s="122" t="s">
        <v>116</v>
      </c>
      <c r="C9" s="123"/>
      <c r="D9" s="122" t="s">
        <v>117</v>
      </c>
      <c r="E9" s="123"/>
      <c r="F9" s="123"/>
      <c r="G9" s="123"/>
      <c r="H9" s="123"/>
      <c r="I9" s="235"/>
    </row>
    <row r="10" ht="24" customHeight="1" spans="1:9">
      <c r="A10" s="225"/>
      <c r="B10" s="122" t="s">
        <v>118</v>
      </c>
      <c r="C10" s="123"/>
      <c r="D10" s="122" t="s">
        <v>119</v>
      </c>
      <c r="E10" s="123"/>
      <c r="F10" s="123"/>
      <c r="G10" s="123"/>
      <c r="H10" s="123"/>
      <c r="I10" s="235"/>
    </row>
    <row r="11" ht="24" customHeight="1" spans="1:9">
      <c r="A11" s="225"/>
      <c r="B11" s="122" t="s">
        <v>112</v>
      </c>
      <c r="C11" s="123"/>
      <c r="D11" s="122" t="s">
        <v>120</v>
      </c>
      <c r="E11" s="123"/>
      <c r="F11" s="123"/>
      <c r="G11" s="123"/>
      <c r="H11" s="123"/>
      <c r="I11" s="235"/>
    </row>
    <row r="12" ht="24" customHeight="1" spans="1:9">
      <c r="A12" s="225"/>
      <c r="B12" s="122" t="s">
        <v>114</v>
      </c>
      <c r="C12" s="123"/>
      <c r="D12" s="122" t="s">
        <v>121</v>
      </c>
      <c r="E12" s="123"/>
      <c r="F12" s="123"/>
      <c r="G12" s="123"/>
      <c r="H12" s="123"/>
      <c r="I12" s="235"/>
    </row>
    <row r="13" ht="24" customHeight="1" spans="1:9">
      <c r="A13" s="225"/>
      <c r="B13" s="122" t="s">
        <v>116</v>
      </c>
      <c r="C13" s="123"/>
      <c r="D13" s="122" t="s">
        <v>122</v>
      </c>
      <c r="E13" s="123"/>
      <c r="F13" s="123"/>
      <c r="G13" s="123"/>
      <c r="H13" s="123"/>
      <c r="I13" s="235"/>
    </row>
    <row r="14" ht="24" customHeight="1" spans="1:9">
      <c r="A14" s="225"/>
      <c r="B14" s="122" t="s">
        <v>123</v>
      </c>
      <c r="C14" s="123"/>
      <c r="D14" s="122" t="s">
        <v>124</v>
      </c>
      <c r="E14" s="155">
        <v>2068618.98</v>
      </c>
      <c r="F14" s="155">
        <v>2068618.98</v>
      </c>
      <c r="G14" s="123"/>
      <c r="H14" s="123"/>
      <c r="I14" s="235"/>
    </row>
    <row r="15" ht="24" customHeight="1" spans="1:9">
      <c r="A15" s="225"/>
      <c r="B15" s="122" t="s">
        <v>123</v>
      </c>
      <c r="C15" s="123"/>
      <c r="D15" s="122" t="s">
        <v>125</v>
      </c>
      <c r="E15" s="123"/>
      <c r="F15" s="123"/>
      <c r="G15" s="123"/>
      <c r="H15" s="123"/>
      <c r="I15" s="235"/>
    </row>
    <row r="16" ht="24" customHeight="1" spans="1:9">
      <c r="A16" s="225"/>
      <c r="B16" s="122" t="s">
        <v>123</v>
      </c>
      <c r="C16" s="123"/>
      <c r="D16" s="122" t="s">
        <v>126</v>
      </c>
      <c r="E16" s="155">
        <v>511468.39</v>
      </c>
      <c r="F16" s="155">
        <v>511468.39</v>
      </c>
      <c r="G16" s="123"/>
      <c r="H16" s="123"/>
      <c r="I16" s="235"/>
    </row>
    <row r="17" ht="24" customHeight="1" spans="1:9">
      <c r="A17" s="225"/>
      <c r="B17" s="122" t="s">
        <v>123</v>
      </c>
      <c r="C17" s="123"/>
      <c r="D17" s="122" t="s">
        <v>127</v>
      </c>
      <c r="E17" s="123"/>
      <c r="F17" s="123"/>
      <c r="G17" s="123"/>
      <c r="H17" s="123"/>
      <c r="I17" s="235"/>
    </row>
    <row r="18" ht="24" customHeight="1" spans="1:9">
      <c r="A18" s="225"/>
      <c r="B18" s="122" t="s">
        <v>123</v>
      </c>
      <c r="C18" s="123"/>
      <c r="D18" s="122" t="s">
        <v>128</v>
      </c>
      <c r="E18" s="123"/>
      <c r="F18" s="123"/>
      <c r="G18" s="123"/>
      <c r="H18" s="123"/>
      <c r="I18" s="235"/>
    </row>
    <row r="19" ht="24" customHeight="1" spans="1:9">
      <c r="A19" s="225"/>
      <c r="B19" s="122" t="s">
        <v>123</v>
      </c>
      <c r="C19" s="123"/>
      <c r="D19" s="122" t="s">
        <v>129</v>
      </c>
      <c r="E19" s="123"/>
      <c r="F19" s="123"/>
      <c r="G19" s="123"/>
      <c r="H19" s="123"/>
      <c r="I19" s="235"/>
    </row>
    <row r="20" ht="24" customHeight="1" spans="1:9">
      <c r="A20" s="225"/>
      <c r="B20" s="122" t="s">
        <v>123</v>
      </c>
      <c r="C20" s="123"/>
      <c r="D20" s="122" t="s">
        <v>130</v>
      </c>
      <c r="E20" s="123"/>
      <c r="F20" s="123"/>
      <c r="G20" s="123"/>
      <c r="H20" s="123"/>
      <c r="I20" s="235"/>
    </row>
    <row r="21" ht="24" customHeight="1" spans="1:9">
      <c r="A21" s="225"/>
      <c r="B21" s="122" t="s">
        <v>123</v>
      </c>
      <c r="C21" s="123"/>
      <c r="D21" s="122" t="s">
        <v>131</v>
      </c>
      <c r="E21" s="123"/>
      <c r="F21" s="123"/>
      <c r="G21" s="123"/>
      <c r="H21" s="123"/>
      <c r="I21" s="235"/>
    </row>
    <row r="22" ht="24" customHeight="1" spans="1:9">
      <c r="A22" s="225"/>
      <c r="B22" s="122" t="s">
        <v>123</v>
      </c>
      <c r="C22" s="123"/>
      <c r="D22" s="122" t="s">
        <v>132</v>
      </c>
      <c r="E22" s="123"/>
      <c r="F22" s="123"/>
      <c r="G22" s="123"/>
      <c r="H22" s="123"/>
      <c r="I22" s="235"/>
    </row>
    <row r="23" ht="24" customHeight="1" spans="1:9">
      <c r="A23" s="225"/>
      <c r="B23" s="122" t="s">
        <v>123</v>
      </c>
      <c r="C23" s="123"/>
      <c r="D23" s="122" t="s">
        <v>133</v>
      </c>
      <c r="E23" s="123"/>
      <c r="F23" s="123"/>
      <c r="G23" s="123"/>
      <c r="H23" s="123"/>
      <c r="I23" s="235"/>
    </row>
    <row r="24" ht="24" customHeight="1" spans="1:9">
      <c r="A24" s="225"/>
      <c r="B24" s="122" t="s">
        <v>123</v>
      </c>
      <c r="C24" s="123"/>
      <c r="D24" s="122" t="s">
        <v>134</v>
      </c>
      <c r="E24" s="123"/>
      <c r="F24" s="123"/>
      <c r="G24" s="123"/>
      <c r="H24" s="123"/>
      <c r="I24" s="235"/>
    </row>
    <row r="25" ht="24" customHeight="1" spans="1:9">
      <c r="A25" s="225"/>
      <c r="B25" s="122" t="s">
        <v>123</v>
      </c>
      <c r="C25" s="123"/>
      <c r="D25" s="122" t="s">
        <v>135</v>
      </c>
      <c r="E25" s="123"/>
      <c r="F25" s="123"/>
      <c r="G25" s="123"/>
      <c r="H25" s="123"/>
      <c r="I25" s="235"/>
    </row>
    <row r="26" ht="24" customHeight="1" spans="1:9">
      <c r="A26" s="225"/>
      <c r="B26" s="122" t="s">
        <v>123</v>
      </c>
      <c r="C26" s="123"/>
      <c r="D26" s="122" t="s">
        <v>136</v>
      </c>
      <c r="E26" s="155">
        <v>402368.28</v>
      </c>
      <c r="F26" s="155">
        <v>402368.28</v>
      </c>
      <c r="G26" s="123"/>
      <c r="H26" s="123"/>
      <c r="I26" s="235"/>
    </row>
    <row r="27" ht="24" customHeight="1" spans="1:9">
      <c r="A27" s="225"/>
      <c r="B27" s="122" t="s">
        <v>123</v>
      </c>
      <c r="C27" s="123"/>
      <c r="D27" s="122" t="s">
        <v>137</v>
      </c>
      <c r="E27" s="123"/>
      <c r="F27" s="123"/>
      <c r="G27" s="123"/>
      <c r="H27" s="123"/>
      <c r="I27" s="235"/>
    </row>
    <row r="28" ht="24" customHeight="1" spans="1:9">
      <c r="A28" s="225"/>
      <c r="B28" s="122" t="s">
        <v>123</v>
      </c>
      <c r="C28" s="123"/>
      <c r="D28" s="122" t="s">
        <v>138</v>
      </c>
      <c r="E28" s="123"/>
      <c r="F28" s="123"/>
      <c r="G28" s="123"/>
      <c r="H28" s="123"/>
      <c r="I28" s="235"/>
    </row>
    <row r="29" ht="24" customHeight="1" spans="1:9">
      <c r="A29" s="225"/>
      <c r="B29" s="122" t="s">
        <v>123</v>
      </c>
      <c r="C29" s="123"/>
      <c r="D29" s="122" t="s">
        <v>139</v>
      </c>
      <c r="E29" s="123"/>
      <c r="F29" s="123"/>
      <c r="G29" s="123"/>
      <c r="H29" s="123"/>
      <c r="I29" s="235"/>
    </row>
    <row r="30" ht="24" customHeight="1" spans="1:9">
      <c r="A30" s="225"/>
      <c r="B30" s="122" t="s">
        <v>123</v>
      </c>
      <c r="C30" s="123"/>
      <c r="D30" s="122" t="s">
        <v>140</v>
      </c>
      <c r="E30" s="123"/>
      <c r="F30" s="123"/>
      <c r="G30" s="123"/>
      <c r="H30" s="123"/>
      <c r="I30" s="235"/>
    </row>
    <row r="31" ht="24" customHeight="1" spans="1:9">
      <c r="A31" s="225"/>
      <c r="B31" s="122" t="s">
        <v>123</v>
      </c>
      <c r="C31" s="123"/>
      <c r="D31" s="122" t="s">
        <v>141</v>
      </c>
      <c r="E31" s="123"/>
      <c r="F31" s="123"/>
      <c r="G31" s="123"/>
      <c r="H31" s="123"/>
      <c r="I31" s="235"/>
    </row>
    <row r="32" ht="24" customHeight="1" spans="1:9">
      <c r="A32" s="225"/>
      <c r="B32" s="122" t="s">
        <v>123</v>
      </c>
      <c r="C32" s="123"/>
      <c r="D32" s="122" t="s">
        <v>142</v>
      </c>
      <c r="E32" s="123"/>
      <c r="F32" s="123"/>
      <c r="G32" s="123"/>
      <c r="H32" s="123"/>
      <c r="I32" s="235"/>
    </row>
    <row r="33" ht="24" customHeight="1" spans="1:9">
      <c r="A33" s="225"/>
      <c r="B33" s="122" t="s">
        <v>123</v>
      </c>
      <c r="C33" s="123"/>
      <c r="D33" s="122" t="s">
        <v>143</v>
      </c>
      <c r="E33" s="123"/>
      <c r="F33" s="123"/>
      <c r="G33" s="123"/>
      <c r="H33" s="123"/>
      <c r="I33" s="235"/>
    </row>
    <row r="34" ht="24" customHeight="1" spans="1:9">
      <c r="A34" s="243"/>
      <c r="B34" s="243"/>
      <c r="C34" s="243"/>
      <c r="D34" s="226"/>
      <c r="E34" s="243"/>
      <c r="F34" s="243"/>
      <c r="G34" s="243"/>
      <c r="H34" s="243"/>
      <c r="I34" s="247"/>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7"/>
  <sheetViews>
    <sheetView workbookViewId="0">
      <pane ySplit="6" topLeftCell="A7" activePane="bottomLeft" state="frozen"/>
      <selection/>
      <selection pane="bottomLeft" activeCell="I7" sqref="I7:I35"/>
    </sheetView>
  </sheetViews>
  <sheetFormatPr defaultColWidth="10" defaultRowHeight="11.25"/>
  <cols>
    <col min="1" max="1" width="1.5" style="156" customWidth="1"/>
    <col min="2" max="3" width="5.875" style="156" customWidth="1"/>
    <col min="4" max="4" width="11.625" style="156" customWidth="1"/>
    <col min="5" max="5" width="24.7583333333333" style="156" customWidth="1"/>
    <col min="6" max="9" width="13.125" style="156" customWidth="1"/>
    <col min="10" max="11" width="12.125" style="156" customWidth="1"/>
    <col min="12" max="39" width="12.625" style="156" customWidth="1"/>
    <col min="40" max="40" width="1.5" style="156" customWidth="1"/>
    <col min="41" max="42" width="9.75833333333333" style="156" customWidth="1"/>
    <col min="43" max="16384" width="10" style="156"/>
  </cols>
  <sheetData>
    <row r="1" ht="24.95" customHeight="1" spans="1:40">
      <c r="A1" s="111"/>
      <c r="B1" s="111"/>
      <c r="C1" s="111"/>
      <c r="D1" s="222"/>
      <c r="E1" s="222"/>
      <c r="F1" s="111"/>
      <c r="G1" s="111"/>
      <c r="H1" s="111"/>
      <c r="I1" s="222"/>
      <c r="J1" s="222"/>
      <c r="K1" s="111"/>
      <c r="L1" s="222"/>
      <c r="M1" s="222"/>
      <c r="N1" s="222"/>
      <c r="O1" s="222"/>
      <c r="P1" s="222"/>
      <c r="Q1" s="222"/>
      <c r="R1" s="222"/>
      <c r="S1" s="222"/>
      <c r="T1" s="222"/>
      <c r="U1" s="222"/>
      <c r="V1" s="222"/>
      <c r="W1" s="222"/>
      <c r="X1" s="222"/>
      <c r="Y1" s="222"/>
      <c r="Z1" s="222"/>
      <c r="AA1" s="222"/>
      <c r="AB1" s="222"/>
      <c r="AC1" s="222"/>
      <c r="AD1" s="222"/>
      <c r="AE1" s="222"/>
      <c r="AF1" s="222"/>
      <c r="AG1" s="222"/>
      <c r="AH1" s="222"/>
      <c r="AI1" s="222"/>
      <c r="AJ1" s="222"/>
      <c r="AK1" s="222"/>
      <c r="AL1" s="222"/>
      <c r="AM1" s="232" t="s">
        <v>144</v>
      </c>
      <c r="AN1" s="233"/>
    </row>
    <row r="2" ht="22.9" customHeight="1" spans="1:40">
      <c r="A2" s="111"/>
      <c r="B2" s="223" t="s">
        <v>145</v>
      </c>
      <c r="C2" s="223"/>
      <c r="D2" s="223"/>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33"/>
    </row>
    <row r="3" ht="19.5" customHeight="1" spans="1:40">
      <c r="A3" s="206"/>
      <c r="B3" s="178" t="s">
        <v>5</v>
      </c>
      <c r="C3" s="178"/>
      <c r="D3" s="178"/>
      <c r="E3" s="178"/>
      <c r="F3" s="224"/>
      <c r="G3" s="206"/>
      <c r="H3" s="207"/>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07" t="s">
        <v>6</v>
      </c>
      <c r="AM3" s="207"/>
      <c r="AN3" s="234"/>
    </row>
    <row r="4" ht="24.4" customHeight="1" spans="1:40">
      <c r="A4" s="225"/>
      <c r="B4" s="208" t="s">
        <v>9</v>
      </c>
      <c r="C4" s="208"/>
      <c r="D4" s="208"/>
      <c r="E4" s="208"/>
      <c r="F4" s="208" t="s">
        <v>146</v>
      </c>
      <c r="G4" s="208" t="s">
        <v>147</v>
      </c>
      <c r="H4" s="208"/>
      <c r="I4" s="208"/>
      <c r="J4" s="208"/>
      <c r="K4" s="208"/>
      <c r="L4" s="208"/>
      <c r="M4" s="208"/>
      <c r="N4" s="208"/>
      <c r="O4" s="208"/>
      <c r="P4" s="208"/>
      <c r="Q4" s="208" t="s">
        <v>148</v>
      </c>
      <c r="R4" s="208"/>
      <c r="S4" s="208"/>
      <c r="T4" s="208"/>
      <c r="U4" s="208"/>
      <c r="V4" s="208"/>
      <c r="W4" s="208"/>
      <c r="X4" s="208"/>
      <c r="Y4" s="208"/>
      <c r="Z4" s="208"/>
      <c r="AA4" s="208" t="s">
        <v>149</v>
      </c>
      <c r="AB4" s="208"/>
      <c r="AC4" s="208"/>
      <c r="AD4" s="208"/>
      <c r="AE4" s="208"/>
      <c r="AF4" s="208"/>
      <c r="AG4" s="208"/>
      <c r="AH4" s="208"/>
      <c r="AI4" s="208"/>
      <c r="AJ4" s="208"/>
      <c r="AK4" s="208"/>
      <c r="AL4" s="208"/>
      <c r="AM4" s="208"/>
      <c r="AN4" s="235"/>
    </row>
    <row r="5" ht="24.4" customHeight="1" spans="1:40">
      <c r="A5" s="225"/>
      <c r="B5" s="208" t="s">
        <v>79</v>
      </c>
      <c r="C5" s="208"/>
      <c r="D5" s="208" t="s">
        <v>70</v>
      </c>
      <c r="E5" s="208" t="s">
        <v>80</v>
      </c>
      <c r="F5" s="208"/>
      <c r="G5" s="208" t="s">
        <v>59</v>
      </c>
      <c r="H5" s="208" t="s">
        <v>150</v>
      </c>
      <c r="I5" s="208"/>
      <c r="J5" s="208"/>
      <c r="K5" s="208" t="s">
        <v>151</v>
      </c>
      <c r="L5" s="208"/>
      <c r="M5" s="208"/>
      <c r="N5" s="208" t="s">
        <v>152</v>
      </c>
      <c r="O5" s="208"/>
      <c r="P5" s="208"/>
      <c r="Q5" s="208" t="s">
        <v>59</v>
      </c>
      <c r="R5" s="208" t="s">
        <v>150</v>
      </c>
      <c r="S5" s="208"/>
      <c r="T5" s="208"/>
      <c r="U5" s="208" t="s">
        <v>151</v>
      </c>
      <c r="V5" s="208"/>
      <c r="W5" s="208"/>
      <c r="X5" s="208" t="s">
        <v>152</v>
      </c>
      <c r="Y5" s="208"/>
      <c r="Z5" s="208"/>
      <c r="AA5" s="208" t="s">
        <v>59</v>
      </c>
      <c r="AB5" s="208" t="s">
        <v>150</v>
      </c>
      <c r="AC5" s="208"/>
      <c r="AD5" s="208"/>
      <c r="AE5" s="208" t="s">
        <v>151</v>
      </c>
      <c r="AF5" s="208"/>
      <c r="AG5" s="208"/>
      <c r="AH5" s="208" t="s">
        <v>152</v>
      </c>
      <c r="AI5" s="208"/>
      <c r="AJ5" s="208"/>
      <c r="AK5" s="208" t="s">
        <v>153</v>
      </c>
      <c r="AL5" s="208"/>
      <c r="AM5" s="208"/>
      <c r="AN5" s="235"/>
    </row>
    <row r="6" ht="39" customHeight="1" spans="1:40">
      <c r="A6" s="226"/>
      <c r="B6" s="208" t="s">
        <v>81</v>
      </c>
      <c r="C6" s="208" t="s">
        <v>82</v>
      </c>
      <c r="D6" s="208"/>
      <c r="E6" s="208"/>
      <c r="F6" s="208"/>
      <c r="G6" s="208"/>
      <c r="H6" s="208" t="s">
        <v>154</v>
      </c>
      <c r="I6" s="208" t="s">
        <v>75</v>
      </c>
      <c r="J6" s="208" t="s">
        <v>76</v>
      </c>
      <c r="K6" s="208" t="s">
        <v>154</v>
      </c>
      <c r="L6" s="208" t="s">
        <v>75</v>
      </c>
      <c r="M6" s="208" t="s">
        <v>76</v>
      </c>
      <c r="N6" s="208" t="s">
        <v>154</v>
      </c>
      <c r="O6" s="208" t="s">
        <v>75</v>
      </c>
      <c r="P6" s="208" t="s">
        <v>76</v>
      </c>
      <c r="Q6" s="208"/>
      <c r="R6" s="208" t="s">
        <v>154</v>
      </c>
      <c r="S6" s="208" t="s">
        <v>75</v>
      </c>
      <c r="T6" s="208" t="s">
        <v>76</v>
      </c>
      <c r="U6" s="208" t="s">
        <v>154</v>
      </c>
      <c r="V6" s="208" t="s">
        <v>75</v>
      </c>
      <c r="W6" s="208" t="s">
        <v>76</v>
      </c>
      <c r="X6" s="208" t="s">
        <v>154</v>
      </c>
      <c r="Y6" s="208" t="s">
        <v>75</v>
      </c>
      <c r="Z6" s="208" t="s">
        <v>76</v>
      </c>
      <c r="AA6" s="208"/>
      <c r="AB6" s="208" t="s">
        <v>154</v>
      </c>
      <c r="AC6" s="208" t="s">
        <v>75</v>
      </c>
      <c r="AD6" s="208" t="s">
        <v>76</v>
      </c>
      <c r="AE6" s="208" t="s">
        <v>154</v>
      </c>
      <c r="AF6" s="208" t="s">
        <v>75</v>
      </c>
      <c r="AG6" s="208" t="s">
        <v>76</v>
      </c>
      <c r="AH6" s="208" t="s">
        <v>154</v>
      </c>
      <c r="AI6" s="208" t="s">
        <v>75</v>
      </c>
      <c r="AJ6" s="208" t="s">
        <v>76</v>
      </c>
      <c r="AK6" s="208" t="s">
        <v>154</v>
      </c>
      <c r="AL6" s="208" t="s">
        <v>75</v>
      </c>
      <c r="AM6" s="208" t="s">
        <v>76</v>
      </c>
      <c r="AN6" s="235"/>
    </row>
    <row r="7" ht="24" customHeight="1" spans="1:40">
      <c r="A7" s="225"/>
      <c r="B7" s="118"/>
      <c r="C7" s="118"/>
      <c r="D7" s="118"/>
      <c r="E7" s="118" t="s">
        <v>72</v>
      </c>
      <c r="F7" s="121">
        <f>F8+F19+F32</f>
        <v>7693274.69</v>
      </c>
      <c r="G7" s="121">
        <f>G8+G19+G32</f>
        <v>7693274.69</v>
      </c>
      <c r="H7" s="121">
        <f>H8+H19+H32</f>
        <v>7693274.69</v>
      </c>
      <c r="I7" s="121">
        <f>I8+I19+I32</f>
        <v>7492274.69</v>
      </c>
      <c r="J7" s="121">
        <f>J8+J19+J32</f>
        <v>201000</v>
      </c>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235"/>
    </row>
    <row r="8" ht="24" customHeight="1" spans="1:40">
      <c r="A8" s="225"/>
      <c r="B8" s="179" t="s">
        <v>155</v>
      </c>
      <c r="C8" s="118"/>
      <c r="D8" s="180">
        <v>119</v>
      </c>
      <c r="E8" s="181" t="s">
        <v>156</v>
      </c>
      <c r="F8" s="210">
        <v>4794998.57</v>
      </c>
      <c r="G8" s="182">
        <f>G9+G10+G11+G12+G13+G14+G15+G16+G17+G18</f>
        <v>4794998.57</v>
      </c>
      <c r="H8" s="182">
        <f>H9+H10+H11+H12+H13+H14+H15+H16+H17+H18</f>
        <v>4794998.57</v>
      </c>
      <c r="I8" s="182">
        <f>I9+I10+I11+I12+I13+I14+I15+I16+I17+I18</f>
        <v>4794998.57</v>
      </c>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235"/>
    </row>
    <row r="9" ht="24" customHeight="1" spans="1:40">
      <c r="A9" s="225"/>
      <c r="B9" s="183" t="s">
        <v>155</v>
      </c>
      <c r="C9" s="171" t="s">
        <v>85</v>
      </c>
      <c r="D9" s="184">
        <v>119</v>
      </c>
      <c r="E9" s="185" t="s">
        <v>157</v>
      </c>
      <c r="F9" s="155">
        <v>1161612</v>
      </c>
      <c r="G9" s="155">
        <v>1161612</v>
      </c>
      <c r="H9" s="155">
        <v>1161612</v>
      </c>
      <c r="I9" s="155">
        <v>1161612</v>
      </c>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235"/>
    </row>
    <row r="10" ht="24" customHeight="1" spans="1:40">
      <c r="A10" s="225"/>
      <c r="B10" s="183" t="s">
        <v>155</v>
      </c>
      <c r="C10" s="171" t="s">
        <v>87</v>
      </c>
      <c r="D10" s="184">
        <v>119</v>
      </c>
      <c r="E10" s="185" t="s">
        <v>158</v>
      </c>
      <c r="F10" s="155">
        <v>698754</v>
      </c>
      <c r="G10" s="155">
        <v>698754</v>
      </c>
      <c r="H10" s="155">
        <v>698754</v>
      </c>
      <c r="I10" s="155">
        <v>698754</v>
      </c>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235"/>
    </row>
    <row r="11" ht="24" customHeight="1" spans="1:40">
      <c r="A11" s="225"/>
      <c r="B11" s="183" t="s">
        <v>155</v>
      </c>
      <c r="C11" s="171" t="s">
        <v>84</v>
      </c>
      <c r="D11" s="184">
        <v>119</v>
      </c>
      <c r="E11" s="185" t="s">
        <v>159</v>
      </c>
      <c r="F11" s="155">
        <v>972033</v>
      </c>
      <c r="G11" s="155">
        <v>972033</v>
      </c>
      <c r="H11" s="155">
        <v>972033</v>
      </c>
      <c r="I11" s="155">
        <v>972033</v>
      </c>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235"/>
    </row>
    <row r="12" ht="24" customHeight="1" spans="1:40">
      <c r="A12" s="225"/>
      <c r="B12" s="183" t="s">
        <v>155</v>
      </c>
      <c r="C12" s="171" t="s">
        <v>160</v>
      </c>
      <c r="D12" s="184">
        <v>119</v>
      </c>
      <c r="E12" s="185" t="s">
        <v>161</v>
      </c>
      <c r="F12" s="155">
        <v>340208</v>
      </c>
      <c r="G12" s="155">
        <v>340208</v>
      </c>
      <c r="H12" s="155">
        <v>340208</v>
      </c>
      <c r="I12" s="155">
        <v>340208</v>
      </c>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235"/>
    </row>
    <row r="13" ht="24" customHeight="1" spans="1:40">
      <c r="A13" s="225"/>
      <c r="B13" s="183" t="s">
        <v>155</v>
      </c>
      <c r="C13" s="171" t="s">
        <v>96</v>
      </c>
      <c r="D13" s="184">
        <v>119</v>
      </c>
      <c r="E13" s="185" t="s">
        <v>162</v>
      </c>
      <c r="F13" s="155">
        <v>500763.2</v>
      </c>
      <c r="G13" s="155">
        <v>500763.2</v>
      </c>
      <c r="H13" s="155">
        <v>500763.2</v>
      </c>
      <c r="I13" s="155">
        <v>500763.2</v>
      </c>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1"/>
      <c r="AL13" s="121"/>
      <c r="AM13" s="121"/>
      <c r="AN13" s="235"/>
    </row>
    <row r="14" ht="24" customHeight="1" spans="1:40">
      <c r="A14" s="225"/>
      <c r="B14" s="183" t="s">
        <v>155</v>
      </c>
      <c r="C14" s="122">
        <v>10</v>
      </c>
      <c r="D14" s="184">
        <v>119</v>
      </c>
      <c r="E14" s="185" t="s">
        <v>163</v>
      </c>
      <c r="F14" s="155">
        <v>258186.32</v>
      </c>
      <c r="G14" s="155">
        <v>258186.32</v>
      </c>
      <c r="H14" s="155">
        <v>258186.32</v>
      </c>
      <c r="I14" s="155">
        <v>258186.32</v>
      </c>
      <c r="J14" s="121"/>
      <c r="K14" s="121"/>
      <c r="L14" s="121"/>
      <c r="M14" s="121"/>
      <c r="N14" s="121"/>
      <c r="O14" s="121"/>
      <c r="P14" s="121"/>
      <c r="Q14" s="121"/>
      <c r="R14" s="121"/>
      <c r="S14" s="121"/>
      <c r="T14" s="121"/>
      <c r="U14" s="121"/>
      <c r="V14" s="121"/>
      <c r="W14" s="121"/>
      <c r="X14" s="121"/>
      <c r="Y14" s="121"/>
      <c r="Z14" s="121"/>
      <c r="AA14" s="121"/>
      <c r="AB14" s="121"/>
      <c r="AC14" s="121"/>
      <c r="AD14" s="121"/>
      <c r="AE14" s="121"/>
      <c r="AF14" s="121"/>
      <c r="AG14" s="121"/>
      <c r="AH14" s="121"/>
      <c r="AI14" s="121"/>
      <c r="AJ14" s="121"/>
      <c r="AK14" s="121"/>
      <c r="AL14" s="121"/>
      <c r="AM14" s="121"/>
      <c r="AN14" s="235"/>
    </row>
    <row r="15" ht="24" customHeight="1" spans="1:40">
      <c r="A15" s="225"/>
      <c r="B15" s="183" t="s">
        <v>155</v>
      </c>
      <c r="C15" s="122">
        <v>11</v>
      </c>
      <c r="D15" s="184">
        <v>119</v>
      </c>
      <c r="E15" s="185" t="s">
        <v>164</v>
      </c>
      <c r="F15" s="155">
        <v>261440.49</v>
      </c>
      <c r="G15" s="155">
        <v>261440.49</v>
      </c>
      <c r="H15" s="155">
        <v>261440.49</v>
      </c>
      <c r="I15" s="155">
        <v>261440.49</v>
      </c>
      <c r="J15" s="121"/>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235"/>
    </row>
    <row r="16" ht="24" customHeight="1" spans="1:40">
      <c r="A16" s="225"/>
      <c r="B16" s="183" t="s">
        <v>155</v>
      </c>
      <c r="C16" s="122">
        <v>12</v>
      </c>
      <c r="D16" s="184">
        <v>119</v>
      </c>
      <c r="E16" s="185" t="s">
        <v>165</v>
      </c>
      <c r="F16" s="155">
        <v>19171.28</v>
      </c>
      <c r="G16" s="155">
        <v>19171.28</v>
      </c>
      <c r="H16" s="155">
        <v>19171.28</v>
      </c>
      <c r="I16" s="155">
        <v>19171.28</v>
      </c>
      <c r="J16" s="121"/>
      <c r="K16" s="121"/>
      <c r="L16" s="121"/>
      <c r="M16" s="121"/>
      <c r="N16" s="121"/>
      <c r="O16" s="121"/>
      <c r="P16" s="121"/>
      <c r="Q16" s="121"/>
      <c r="R16" s="121"/>
      <c r="S16" s="121"/>
      <c r="T16" s="121"/>
      <c r="U16" s="121"/>
      <c r="V16" s="121"/>
      <c r="W16" s="121"/>
      <c r="X16" s="121"/>
      <c r="Y16" s="121"/>
      <c r="Z16" s="121"/>
      <c r="AA16" s="121"/>
      <c r="AB16" s="121"/>
      <c r="AC16" s="121"/>
      <c r="AD16" s="121"/>
      <c r="AE16" s="121"/>
      <c r="AF16" s="121"/>
      <c r="AG16" s="121"/>
      <c r="AH16" s="121"/>
      <c r="AI16" s="121"/>
      <c r="AJ16" s="121"/>
      <c r="AK16" s="121"/>
      <c r="AL16" s="121"/>
      <c r="AM16" s="121"/>
      <c r="AN16" s="235"/>
    </row>
    <row r="17" ht="24" customHeight="1" spans="1:40">
      <c r="A17" s="225"/>
      <c r="B17" s="183" t="s">
        <v>155</v>
      </c>
      <c r="C17" s="122">
        <v>13</v>
      </c>
      <c r="D17" s="184">
        <v>119</v>
      </c>
      <c r="E17" s="185" t="s">
        <v>166</v>
      </c>
      <c r="F17" s="155">
        <v>402368.28</v>
      </c>
      <c r="G17" s="155">
        <v>402368.28</v>
      </c>
      <c r="H17" s="155">
        <v>402368.28</v>
      </c>
      <c r="I17" s="155">
        <v>402368.28</v>
      </c>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c r="AL17" s="121"/>
      <c r="AM17" s="121"/>
      <c r="AN17" s="235"/>
    </row>
    <row r="18" ht="24" customHeight="1" spans="1:40">
      <c r="A18" s="225"/>
      <c r="B18" s="183" t="s">
        <v>155</v>
      </c>
      <c r="C18" s="122">
        <v>99</v>
      </c>
      <c r="D18" s="184">
        <v>119</v>
      </c>
      <c r="E18" s="185" t="s">
        <v>167</v>
      </c>
      <c r="F18" s="155">
        <v>180462</v>
      </c>
      <c r="G18" s="155">
        <v>180462</v>
      </c>
      <c r="H18" s="155">
        <v>180462</v>
      </c>
      <c r="I18" s="155">
        <v>180462</v>
      </c>
      <c r="J18" s="121"/>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235"/>
    </row>
    <row r="19" s="202" customFormat="1" ht="24" customHeight="1" spans="1:40">
      <c r="A19" s="227"/>
      <c r="B19" s="179" t="s">
        <v>168</v>
      </c>
      <c r="C19" s="188"/>
      <c r="D19" s="180">
        <v>119</v>
      </c>
      <c r="E19" s="181" t="s">
        <v>169</v>
      </c>
      <c r="F19" s="121">
        <f>F20+F21+F22+F23+F25+F26+F27+F28+F29+F30+F31+F24</f>
        <v>1512684.12</v>
      </c>
      <c r="G19" s="182">
        <f>H19</f>
        <v>1512684.12</v>
      </c>
      <c r="H19" s="121">
        <f>I19+J19</f>
        <v>1512684.12</v>
      </c>
      <c r="I19" s="121">
        <f>I20+I21+I22+I23+I25+I26+I27+I28+I29+I30+I31</f>
        <v>1311684.12</v>
      </c>
      <c r="J19" s="121">
        <f>J24+J31</f>
        <v>201000</v>
      </c>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236"/>
    </row>
    <row r="20" ht="24" customHeight="1" spans="1:40">
      <c r="A20" s="225"/>
      <c r="B20" s="183">
        <v>302</v>
      </c>
      <c r="C20" s="171" t="s">
        <v>85</v>
      </c>
      <c r="D20" s="184">
        <v>119</v>
      </c>
      <c r="E20" s="185" t="s">
        <v>170</v>
      </c>
      <c r="F20" s="155">
        <v>54570</v>
      </c>
      <c r="G20" s="155">
        <v>54570</v>
      </c>
      <c r="H20" s="155">
        <v>54570</v>
      </c>
      <c r="I20" s="155">
        <v>54570</v>
      </c>
      <c r="J20" s="121"/>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235"/>
    </row>
    <row r="21" ht="24" customHeight="1" spans="1:40">
      <c r="A21" s="225"/>
      <c r="B21" s="183">
        <v>302</v>
      </c>
      <c r="C21" s="171" t="s">
        <v>89</v>
      </c>
      <c r="D21" s="184">
        <v>119</v>
      </c>
      <c r="E21" s="185" t="s">
        <v>171</v>
      </c>
      <c r="F21" s="155">
        <v>6426</v>
      </c>
      <c r="G21" s="155">
        <v>6426</v>
      </c>
      <c r="H21" s="155">
        <v>6426</v>
      </c>
      <c r="I21" s="155">
        <v>6426</v>
      </c>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235"/>
    </row>
    <row r="22" ht="24" customHeight="1" spans="1:40">
      <c r="A22" s="225"/>
      <c r="B22" s="183">
        <v>302</v>
      </c>
      <c r="C22" s="171" t="s">
        <v>172</v>
      </c>
      <c r="D22" s="184">
        <v>119</v>
      </c>
      <c r="E22" s="185" t="s">
        <v>173</v>
      </c>
      <c r="F22" s="155">
        <v>16065</v>
      </c>
      <c r="G22" s="155">
        <v>16065</v>
      </c>
      <c r="H22" s="155">
        <v>16065</v>
      </c>
      <c r="I22" s="155">
        <v>16065</v>
      </c>
      <c r="J22" s="121"/>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235"/>
    </row>
    <row r="23" ht="24" customHeight="1" spans="1:40">
      <c r="A23" s="225"/>
      <c r="B23" s="183">
        <v>302</v>
      </c>
      <c r="C23" s="171" t="s">
        <v>160</v>
      </c>
      <c r="D23" s="184">
        <v>119</v>
      </c>
      <c r="E23" s="185" t="s">
        <v>174</v>
      </c>
      <c r="F23" s="155">
        <v>48256</v>
      </c>
      <c r="G23" s="155">
        <v>48256</v>
      </c>
      <c r="H23" s="155">
        <v>48256</v>
      </c>
      <c r="I23" s="155">
        <v>48256</v>
      </c>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235"/>
    </row>
    <row r="24" ht="24" customHeight="1" spans="1:40">
      <c r="A24" s="225"/>
      <c r="B24" s="183">
        <v>302</v>
      </c>
      <c r="C24" s="171" t="s">
        <v>175</v>
      </c>
      <c r="D24" s="184">
        <v>119</v>
      </c>
      <c r="E24" s="185" t="s">
        <v>176</v>
      </c>
      <c r="F24" s="155">
        <v>21000</v>
      </c>
      <c r="G24" s="155">
        <v>21000</v>
      </c>
      <c r="H24" s="155">
        <v>21000</v>
      </c>
      <c r="I24" s="155"/>
      <c r="J24" s="155">
        <v>21000</v>
      </c>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235"/>
    </row>
    <row r="25" ht="24" customHeight="1" spans="1:40">
      <c r="A25" s="225"/>
      <c r="B25" s="183">
        <v>302</v>
      </c>
      <c r="C25" s="122">
        <v>11</v>
      </c>
      <c r="D25" s="184">
        <v>119</v>
      </c>
      <c r="E25" s="185" t="s">
        <v>177</v>
      </c>
      <c r="F25" s="155">
        <v>171360</v>
      </c>
      <c r="G25" s="155">
        <v>171360</v>
      </c>
      <c r="H25" s="155">
        <v>171360</v>
      </c>
      <c r="I25" s="155">
        <v>171360</v>
      </c>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235"/>
    </row>
    <row r="26" ht="24" customHeight="1" spans="1:40">
      <c r="A26" s="225"/>
      <c r="B26" s="183">
        <v>302</v>
      </c>
      <c r="C26" s="122">
        <v>17</v>
      </c>
      <c r="D26" s="184">
        <v>119</v>
      </c>
      <c r="E26" s="185" t="s">
        <v>178</v>
      </c>
      <c r="F26" s="155">
        <v>452517</v>
      </c>
      <c r="G26" s="155">
        <v>452517</v>
      </c>
      <c r="H26" s="155">
        <v>452517</v>
      </c>
      <c r="I26" s="155">
        <v>452517</v>
      </c>
      <c r="J26" s="121"/>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235"/>
    </row>
    <row r="27" ht="24" customHeight="1" spans="1:40">
      <c r="A27" s="225"/>
      <c r="B27" s="183">
        <v>302</v>
      </c>
      <c r="C27" s="122">
        <v>28</v>
      </c>
      <c r="D27" s="184">
        <v>119</v>
      </c>
      <c r="E27" s="185" t="s">
        <v>179</v>
      </c>
      <c r="F27" s="155">
        <v>63452.14</v>
      </c>
      <c r="G27" s="155">
        <v>63452.14</v>
      </c>
      <c r="H27" s="155">
        <v>63452.14</v>
      </c>
      <c r="I27" s="155">
        <v>63452.14</v>
      </c>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235"/>
    </row>
    <row r="28" ht="24" customHeight="1" spans="1:40">
      <c r="A28" s="225"/>
      <c r="B28" s="183">
        <v>302</v>
      </c>
      <c r="C28" s="122">
        <v>29</v>
      </c>
      <c r="D28" s="184">
        <v>119</v>
      </c>
      <c r="E28" s="185" t="s">
        <v>180</v>
      </c>
      <c r="F28" s="155">
        <v>78491.36</v>
      </c>
      <c r="G28" s="155">
        <v>78491.36</v>
      </c>
      <c r="H28" s="155">
        <v>78491.36</v>
      </c>
      <c r="I28" s="155">
        <v>78491.36</v>
      </c>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235"/>
    </row>
    <row r="29" ht="24" customHeight="1" spans="1:40">
      <c r="A29" s="228"/>
      <c r="B29" s="183">
        <v>302</v>
      </c>
      <c r="C29" s="122">
        <v>31</v>
      </c>
      <c r="D29" s="184">
        <v>119</v>
      </c>
      <c r="E29" s="185" t="s">
        <v>181</v>
      </c>
      <c r="F29" s="155">
        <v>97200</v>
      </c>
      <c r="G29" s="155">
        <v>97200</v>
      </c>
      <c r="H29" s="155">
        <v>97200</v>
      </c>
      <c r="I29" s="155">
        <v>97200</v>
      </c>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187"/>
      <c r="AI29" s="187"/>
      <c r="AJ29" s="187"/>
      <c r="AK29" s="187"/>
      <c r="AL29" s="187"/>
      <c r="AM29" s="229"/>
      <c r="AN29" s="226"/>
    </row>
    <row r="30" ht="24" customHeight="1" spans="2:39">
      <c r="B30" s="183">
        <v>302</v>
      </c>
      <c r="C30" s="192">
        <v>39</v>
      </c>
      <c r="D30" s="184">
        <v>119</v>
      </c>
      <c r="E30" s="185" t="s">
        <v>182</v>
      </c>
      <c r="F30" s="155">
        <v>169800</v>
      </c>
      <c r="G30" s="155">
        <v>169800</v>
      </c>
      <c r="H30" s="155">
        <v>169800</v>
      </c>
      <c r="I30" s="155">
        <v>169800</v>
      </c>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row>
    <row r="31" ht="24" customHeight="1" spans="2:39">
      <c r="B31" s="183">
        <v>302</v>
      </c>
      <c r="C31" s="192">
        <v>99</v>
      </c>
      <c r="D31" s="184">
        <v>119</v>
      </c>
      <c r="E31" s="185" t="s">
        <v>183</v>
      </c>
      <c r="F31" s="155">
        <f>G31</f>
        <v>333546.62</v>
      </c>
      <c r="G31" s="155">
        <f>H31</f>
        <v>333546.62</v>
      </c>
      <c r="H31" s="155">
        <f>I31+J31</f>
        <v>333546.62</v>
      </c>
      <c r="I31" s="155">
        <v>153546.62</v>
      </c>
      <c r="J31" s="230">
        <v>180000</v>
      </c>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row>
    <row r="32" s="202" customFormat="1" ht="24" customHeight="1" spans="2:39">
      <c r="B32" s="179" t="s">
        <v>184</v>
      </c>
      <c r="C32" s="193"/>
      <c r="D32" s="180">
        <v>119</v>
      </c>
      <c r="E32" s="181" t="s">
        <v>185</v>
      </c>
      <c r="F32" s="210">
        <v>1385592</v>
      </c>
      <c r="G32" s="195">
        <f>G33+G34+G35</f>
        <v>1385592</v>
      </c>
      <c r="H32" s="195">
        <f>H33+H34+H35</f>
        <v>1385592</v>
      </c>
      <c r="I32" s="195">
        <f>I33+I34+I35</f>
        <v>1385592</v>
      </c>
      <c r="J32" s="231"/>
      <c r="K32" s="231"/>
      <c r="L32" s="231"/>
      <c r="M32" s="231"/>
      <c r="N32" s="231"/>
      <c r="O32" s="231"/>
      <c r="P32" s="231"/>
      <c r="Q32" s="231"/>
      <c r="R32" s="231"/>
      <c r="S32" s="231"/>
      <c r="T32" s="231"/>
      <c r="U32" s="231"/>
      <c r="V32" s="231"/>
      <c r="W32" s="231"/>
      <c r="X32" s="231"/>
      <c r="Y32" s="231"/>
      <c r="Z32" s="231"/>
      <c r="AA32" s="231"/>
      <c r="AB32" s="231"/>
      <c r="AC32" s="231"/>
      <c r="AD32" s="231"/>
      <c r="AE32" s="231"/>
      <c r="AF32" s="231"/>
      <c r="AG32" s="231"/>
      <c r="AH32" s="237"/>
      <c r="AI32" s="237"/>
      <c r="AJ32" s="237"/>
      <c r="AK32" s="237"/>
      <c r="AL32" s="237"/>
      <c r="AM32" s="231"/>
    </row>
    <row r="33" ht="24" customHeight="1" spans="2:39">
      <c r="B33" s="183">
        <v>303</v>
      </c>
      <c r="C33" s="197" t="s">
        <v>87</v>
      </c>
      <c r="D33" s="184">
        <v>119</v>
      </c>
      <c r="E33" s="185" t="s">
        <v>186</v>
      </c>
      <c r="F33" s="155">
        <v>15876</v>
      </c>
      <c r="G33" s="155">
        <v>15876</v>
      </c>
      <c r="H33" s="155">
        <v>15876</v>
      </c>
      <c r="I33" s="155">
        <v>15876</v>
      </c>
      <c r="J33" s="187"/>
      <c r="K33" s="187"/>
      <c r="L33" s="187"/>
      <c r="M33" s="187"/>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187"/>
      <c r="AL33" s="187"/>
      <c r="AM33" s="187"/>
    </row>
    <row r="34" ht="24" customHeight="1" spans="2:39">
      <c r="B34" s="183">
        <v>303</v>
      </c>
      <c r="C34" s="197" t="s">
        <v>89</v>
      </c>
      <c r="D34" s="184">
        <v>119</v>
      </c>
      <c r="E34" s="185" t="s">
        <v>187</v>
      </c>
      <c r="F34" s="155">
        <v>1329716</v>
      </c>
      <c r="G34" s="155">
        <v>1329716</v>
      </c>
      <c r="H34" s="155">
        <v>1329716</v>
      </c>
      <c r="I34" s="155">
        <v>1329716</v>
      </c>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row>
    <row r="35" ht="24" customHeight="1" spans="2:39">
      <c r="B35" s="183">
        <v>303</v>
      </c>
      <c r="C35" s="197" t="s">
        <v>160</v>
      </c>
      <c r="D35" s="184">
        <v>119</v>
      </c>
      <c r="E35" s="185" t="s">
        <v>188</v>
      </c>
      <c r="F35" s="155">
        <v>40000</v>
      </c>
      <c r="G35" s="155">
        <v>40000</v>
      </c>
      <c r="H35" s="155">
        <v>40000</v>
      </c>
      <c r="I35" s="155">
        <v>40000</v>
      </c>
      <c r="J35" s="187"/>
      <c r="K35" s="187"/>
      <c r="L35" s="187"/>
      <c r="M35" s="187"/>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row>
    <row r="36" spans="3:3">
      <c r="C36" s="198"/>
    </row>
    <row r="37" spans="3:3">
      <c r="C37" s="198"/>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pane ySplit="1" topLeftCell="A2" activePane="bottomLeft" state="frozen"/>
      <selection/>
      <selection pane="bottomLeft" activeCell="E12" sqref="E12"/>
    </sheetView>
  </sheetViews>
  <sheetFormatPr defaultColWidth="10" defaultRowHeight="13.5"/>
  <cols>
    <col min="1" max="1" width="1.5" style="204" customWidth="1"/>
    <col min="2" max="4" width="4.625" style="204" customWidth="1"/>
    <col min="5" max="5" width="30.875" style="204" customWidth="1"/>
    <col min="6" max="8" width="21.7583333333333" style="204" customWidth="1"/>
    <col min="9" max="9" width="16.375" style="204" customWidth="1"/>
    <col min="10" max="10" width="10.375" style="204" customWidth="1"/>
    <col min="11" max="12" width="9.75833333333333" style="204" customWidth="1"/>
    <col min="13" max="13" width="15.375" style="204" customWidth="1"/>
    <col min="14" max="101" width="10" style="204"/>
    <col min="102" max="102" width="14.625" style="204" customWidth="1"/>
    <col min="103" max="103" width="15.125" style="204" customWidth="1"/>
    <col min="104" max="104" width="16.7583333333333" style="204" customWidth="1"/>
    <col min="105" max="105" width="10" style="204"/>
    <col min="106" max="106" width="17.875" style="204" customWidth="1"/>
    <col min="107" max="16384" width="10" style="204"/>
  </cols>
  <sheetData>
    <row r="1" ht="38.1" customHeight="1" spans="1:10">
      <c r="A1" s="157"/>
      <c r="B1" s="2"/>
      <c r="C1" s="205"/>
      <c r="D1" s="205"/>
      <c r="E1" s="205"/>
      <c r="F1" s="159" t="s">
        <v>189</v>
      </c>
      <c r="G1" s="159"/>
      <c r="H1" s="159"/>
      <c r="I1" s="221"/>
      <c r="J1" s="221"/>
    </row>
    <row r="2" ht="32.1" customHeight="1" spans="1:10">
      <c r="A2" s="173"/>
      <c r="B2" s="161" t="s">
        <v>190</v>
      </c>
      <c r="C2" s="161"/>
      <c r="D2" s="161"/>
      <c r="E2" s="161"/>
      <c r="F2" s="161"/>
      <c r="G2" s="161"/>
      <c r="H2" s="161"/>
      <c r="I2" s="173"/>
      <c r="J2" s="175"/>
    </row>
    <row r="3" s="156" customFormat="1" ht="18" customHeight="1" spans="2:8">
      <c r="B3" s="178" t="s">
        <v>5</v>
      </c>
      <c r="C3" s="178"/>
      <c r="D3" s="178"/>
      <c r="E3" s="178"/>
      <c r="F3" s="206"/>
      <c r="H3" s="207" t="s">
        <v>6</v>
      </c>
    </row>
    <row r="4" s="156" customFormat="1" ht="24.95" customHeight="1" spans="2:8">
      <c r="B4" s="118" t="s">
        <v>9</v>
      </c>
      <c r="C4" s="118"/>
      <c r="D4" s="118"/>
      <c r="E4" s="118"/>
      <c r="F4" s="118" t="s">
        <v>59</v>
      </c>
      <c r="G4" s="208" t="s">
        <v>191</v>
      </c>
      <c r="H4" s="208" t="s">
        <v>149</v>
      </c>
    </row>
    <row r="5" s="156" customFormat="1" ht="21" customHeight="1" spans="2:8">
      <c r="B5" s="118" t="s">
        <v>79</v>
      </c>
      <c r="C5" s="118"/>
      <c r="D5" s="118"/>
      <c r="E5" s="118" t="s">
        <v>192</v>
      </c>
      <c r="F5" s="118"/>
      <c r="G5" s="208"/>
      <c r="H5" s="208"/>
    </row>
    <row r="6" s="156" customFormat="1" ht="24.95" customHeight="1" spans="2:8">
      <c r="B6" s="118" t="s">
        <v>81</v>
      </c>
      <c r="C6" s="118" t="s">
        <v>82</v>
      </c>
      <c r="D6" s="118" t="s">
        <v>83</v>
      </c>
      <c r="E6" s="118"/>
      <c r="F6" s="118"/>
      <c r="G6" s="208"/>
      <c r="H6" s="208"/>
    </row>
    <row r="7" s="156" customFormat="1" ht="24" customHeight="1" spans="2:8">
      <c r="B7" s="118"/>
      <c r="C7" s="118"/>
      <c r="D7" s="118"/>
      <c r="E7" s="118" t="s">
        <v>72</v>
      </c>
      <c r="F7" s="121">
        <f>F8+F14+F23+F29</f>
        <v>7693274.69</v>
      </c>
      <c r="G7" s="121">
        <f>G8+G14+G23+G29</f>
        <v>7693274.69</v>
      </c>
      <c r="H7" s="121"/>
    </row>
    <row r="8" s="202" customFormat="1" ht="24" customHeight="1" spans="2:8">
      <c r="B8" s="188">
        <v>201</v>
      </c>
      <c r="C8" s="188"/>
      <c r="D8" s="188"/>
      <c r="E8" s="209" t="s">
        <v>193</v>
      </c>
      <c r="F8" s="210">
        <v>4710819.04</v>
      </c>
      <c r="G8" s="210">
        <v>4710819.04</v>
      </c>
      <c r="H8" s="182"/>
    </row>
    <row r="9" s="202" customFormat="1" ht="24" customHeight="1" spans="2:8">
      <c r="B9" s="188">
        <v>201</v>
      </c>
      <c r="C9" s="211" t="s">
        <v>84</v>
      </c>
      <c r="D9" s="188"/>
      <c r="E9" s="209" t="s">
        <v>194</v>
      </c>
      <c r="F9" s="210">
        <v>4710819.04</v>
      </c>
      <c r="G9" s="210">
        <f>G10+G11+G12+G13</f>
        <v>4710819.04</v>
      </c>
      <c r="H9" s="182"/>
    </row>
    <row r="10" s="156" customFormat="1" ht="24" customHeight="1" spans="2:8">
      <c r="B10" s="122">
        <v>201</v>
      </c>
      <c r="C10" s="171" t="s">
        <v>84</v>
      </c>
      <c r="D10" s="171" t="s">
        <v>85</v>
      </c>
      <c r="E10" s="212" t="s">
        <v>195</v>
      </c>
      <c r="F10" s="155">
        <v>3842170.66</v>
      </c>
      <c r="G10" s="155">
        <v>3842170.66</v>
      </c>
      <c r="H10" s="182"/>
    </row>
    <row r="11" s="156" customFormat="1" ht="24" customHeight="1" spans="2:8">
      <c r="B11" s="122">
        <v>201</v>
      </c>
      <c r="C11" s="171" t="s">
        <v>84</v>
      </c>
      <c r="D11" s="171" t="s">
        <v>87</v>
      </c>
      <c r="E11" s="212" t="s">
        <v>196</v>
      </c>
      <c r="F11" s="155">
        <v>166000</v>
      </c>
      <c r="G11" s="155">
        <v>166000</v>
      </c>
      <c r="H11" s="182"/>
    </row>
    <row r="12" s="156" customFormat="1" ht="24" customHeight="1" spans="2:8">
      <c r="B12" s="122">
        <v>201</v>
      </c>
      <c r="C12" s="171" t="s">
        <v>84</v>
      </c>
      <c r="D12" s="171" t="s">
        <v>89</v>
      </c>
      <c r="E12" s="212" t="s">
        <v>197</v>
      </c>
      <c r="F12" s="155">
        <v>35000</v>
      </c>
      <c r="G12" s="155">
        <v>35000</v>
      </c>
      <c r="H12" s="182"/>
    </row>
    <row r="13" s="156" customFormat="1" ht="24" customHeight="1" spans="2:8">
      <c r="B13" s="122">
        <v>201</v>
      </c>
      <c r="C13" s="171" t="s">
        <v>84</v>
      </c>
      <c r="D13" s="171" t="s">
        <v>91</v>
      </c>
      <c r="E13" s="212" t="s">
        <v>198</v>
      </c>
      <c r="F13" s="155">
        <v>667648.38</v>
      </c>
      <c r="G13" s="155">
        <v>667648.38</v>
      </c>
      <c r="H13" s="182"/>
    </row>
    <row r="14" s="202" customFormat="1" ht="24" customHeight="1" spans="2:8">
      <c r="B14" s="188">
        <v>208</v>
      </c>
      <c r="C14" s="211"/>
      <c r="D14" s="211"/>
      <c r="E14" s="209" t="s">
        <v>199</v>
      </c>
      <c r="F14" s="210">
        <v>2068618.98</v>
      </c>
      <c r="G14" s="210">
        <f>G15+G19++G21</f>
        <v>2068618.98</v>
      </c>
      <c r="H14" s="182"/>
    </row>
    <row r="15" s="202" customFormat="1" ht="24" customHeight="1" spans="2:8">
      <c r="B15" s="188">
        <v>208</v>
      </c>
      <c r="C15" s="211" t="s">
        <v>89</v>
      </c>
      <c r="D15" s="211"/>
      <c r="E15" s="209" t="s">
        <v>200</v>
      </c>
      <c r="F15" s="210">
        <v>2027127.7</v>
      </c>
      <c r="G15" s="210">
        <f>G16+G17+G18</f>
        <v>2027127.7</v>
      </c>
      <c r="H15" s="182"/>
    </row>
    <row r="16" s="156" customFormat="1" ht="24" customHeight="1" spans="2:8">
      <c r="B16" s="122">
        <v>208</v>
      </c>
      <c r="C16" s="171" t="s">
        <v>89</v>
      </c>
      <c r="D16" s="171" t="s">
        <v>85</v>
      </c>
      <c r="E16" s="212" t="s">
        <v>201</v>
      </c>
      <c r="F16" s="155">
        <v>1373719.39</v>
      </c>
      <c r="G16" s="155">
        <v>1373719.39</v>
      </c>
      <c r="H16" s="182"/>
    </row>
    <row r="17" s="156" customFormat="1" ht="24" customHeight="1" spans="2:8">
      <c r="B17" s="122">
        <v>208</v>
      </c>
      <c r="C17" s="171" t="s">
        <v>89</v>
      </c>
      <c r="D17" s="171" t="s">
        <v>87</v>
      </c>
      <c r="E17" s="212" t="s">
        <v>202</v>
      </c>
      <c r="F17" s="155">
        <v>152645.11</v>
      </c>
      <c r="G17" s="155">
        <v>152645.11</v>
      </c>
      <c r="H17" s="182"/>
    </row>
    <row r="18" s="156" customFormat="1" ht="24" customHeight="1" spans="2:8">
      <c r="B18" s="122">
        <v>208</v>
      </c>
      <c r="C18" s="171" t="s">
        <v>89</v>
      </c>
      <c r="D18" s="171" t="s">
        <v>89</v>
      </c>
      <c r="E18" s="212" t="s">
        <v>203</v>
      </c>
      <c r="F18" s="155">
        <v>500763.2</v>
      </c>
      <c r="G18" s="155">
        <v>500763.2</v>
      </c>
      <c r="H18" s="182"/>
    </row>
    <row r="19" s="202" customFormat="1" ht="24" customHeight="1" spans="2:8">
      <c r="B19" s="188">
        <v>208</v>
      </c>
      <c r="C19" s="211" t="s">
        <v>96</v>
      </c>
      <c r="D19" s="211"/>
      <c r="E19" s="209" t="s">
        <v>204</v>
      </c>
      <c r="F19" s="210">
        <v>22320</v>
      </c>
      <c r="G19" s="210">
        <v>22320</v>
      </c>
      <c r="H19" s="182"/>
    </row>
    <row r="20" s="156" customFormat="1" ht="24" customHeight="1" spans="2:8">
      <c r="B20" s="122">
        <v>208</v>
      </c>
      <c r="C20" s="171" t="s">
        <v>96</v>
      </c>
      <c r="D20" s="171" t="s">
        <v>85</v>
      </c>
      <c r="E20" s="212" t="s">
        <v>205</v>
      </c>
      <c r="F20" s="155">
        <v>22320</v>
      </c>
      <c r="G20" s="155">
        <v>22320</v>
      </c>
      <c r="H20" s="182"/>
    </row>
    <row r="21" s="202" customFormat="1" ht="24" customHeight="1" spans="2:8">
      <c r="B21" s="188">
        <v>208</v>
      </c>
      <c r="C21" s="211" t="s">
        <v>98</v>
      </c>
      <c r="D21" s="211"/>
      <c r="E21" s="213" t="s">
        <v>206</v>
      </c>
      <c r="F21" s="210">
        <v>19171.28</v>
      </c>
      <c r="G21" s="210">
        <v>19171.28</v>
      </c>
      <c r="H21" s="182"/>
    </row>
    <row r="22" s="156" customFormat="1" ht="24" customHeight="1" spans="2:8">
      <c r="B22" s="122">
        <v>208</v>
      </c>
      <c r="C22" s="171" t="s">
        <v>98</v>
      </c>
      <c r="D22" s="171" t="s">
        <v>98</v>
      </c>
      <c r="E22" s="214" t="s">
        <v>207</v>
      </c>
      <c r="F22" s="155">
        <v>19171.28</v>
      </c>
      <c r="G22" s="155">
        <v>19171.28</v>
      </c>
      <c r="H22" s="182"/>
    </row>
    <row r="23" s="202" customFormat="1" ht="24" customHeight="1" spans="2:8">
      <c r="B23" s="188">
        <v>210</v>
      </c>
      <c r="C23" s="211"/>
      <c r="D23" s="211"/>
      <c r="E23" s="213" t="s">
        <v>208</v>
      </c>
      <c r="F23" s="210">
        <v>511468.39</v>
      </c>
      <c r="G23" s="210">
        <v>511468.39</v>
      </c>
      <c r="H23" s="182"/>
    </row>
    <row r="24" s="202" customFormat="1" ht="24" customHeight="1" spans="2:8">
      <c r="B24" s="188">
        <v>210</v>
      </c>
      <c r="C24" s="211" t="s">
        <v>209</v>
      </c>
      <c r="D24" s="211"/>
      <c r="E24" s="213" t="s">
        <v>210</v>
      </c>
      <c r="F24" s="210">
        <v>511468.39</v>
      </c>
      <c r="G24" s="210">
        <f>G25+G26+G27+G28</f>
        <v>511468.39</v>
      </c>
      <c r="H24" s="182"/>
    </row>
    <row r="25" ht="24" customHeight="1" spans="2:8">
      <c r="B25" s="192">
        <v>210</v>
      </c>
      <c r="C25" s="192">
        <v>11</v>
      </c>
      <c r="D25" s="215" t="s">
        <v>85</v>
      </c>
      <c r="E25" s="212" t="s">
        <v>211</v>
      </c>
      <c r="F25" s="155">
        <v>212743.38</v>
      </c>
      <c r="G25" s="155">
        <v>212743.38</v>
      </c>
      <c r="H25" s="216"/>
    </row>
    <row r="26" ht="24" customHeight="1" spans="2:8">
      <c r="B26" s="192">
        <v>210</v>
      </c>
      <c r="C26" s="192">
        <v>11</v>
      </c>
      <c r="D26" s="215" t="s">
        <v>87</v>
      </c>
      <c r="E26" s="212" t="s">
        <v>212</v>
      </c>
      <c r="F26" s="155">
        <v>45442.94</v>
      </c>
      <c r="G26" s="155">
        <v>45442.94</v>
      </c>
      <c r="H26" s="216"/>
    </row>
    <row r="27" ht="24" customHeight="1" spans="2:8">
      <c r="B27" s="192">
        <v>210</v>
      </c>
      <c r="C27" s="192">
        <v>11</v>
      </c>
      <c r="D27" s="215" t="s">
        <v>84</v>
      </c>
      <c r="E27" s="212" t="s">
        <v>213</v>
      </c>
      <c r="F27" s="155">
        <v>46400</v>
      </c>
      <c r="G27" s="155">
        <v>46400</v>
      </c>
      <c r="H27" s="216"/>
    </row>
    <row r="28" ht="24" customHeight="1" spans="2:8">
      <c r="B28" s="192">
        <v>210</v>
      </c>
      <c r="C28" s="192">
        <v>11</v>
      </c>
      <c r="D28" s="192">
        <v>99</v>
      </c>
      <c r="E28" s="212" t="s">
        <v>214</v>
      </c>
      <c r="F28" s="155">
        <v>206882.07</v>
      </c>
      <c r="G28" s="155">
        <v>206882.07</v>
      </c>
      <c r="H28" s="216"/>
    </row>
    <row r="29" s="203" customFormat="1" ht="24" customHeight="1" spans="2:8">
      <c r="B29" s="193">
        <v>221</v>
      </c>
      <c r="C29" s="193"/>
      <c r="D29" s="193"/>
      <c r="E29" s="209" t="s">
        <v>215</v>
      </c>
      <c r="F29" s="210">
        <v>402368.28</v>
      </c>
      <c r="G29" s="210">
        <v>402368.28</v>
      </c>
      <c r="H29" s="217"/>
    </row>
    <row r="30" s="203" customFormat="1" ht="24" customHeight="1" spans="2:8">
      <c r="B30" s="193">
        <v>221</v>
      </c>
      <c r="C30" s="218" t="s">
        <v>87</v>
      </c>
      <c r="D30" s="193"/>
      <c r="E30" s="209" t="s">
        <v>216</v>
      </c>
      <c r="F30" s="210">
        <v>402368.28</v>
      </c>
      <c r="G30" s="210">
        <v>402368.28</v>
      </c>
      <c r="H30" s="217"/>
    </row>
    <row r="31" ht="24" customHeight="1" spans="2:8">
      <c r="B31" s="192">
        <v>221</v>
      </c>
      <c r="C31" s="215" t="s">
        <v>87</v>
      </c>
      <c r="D31" s="215" t="s">
        <v>85</v>
      </c>
      <c r="E31" s="212" t="s">
        <v>217</v>
      </c>
      <c r="F31" s="155">
        <v>402368.28</v>
      </c>
      <c r="G31" s="155">
        <v>402368.28</v>
      </c>
      <c r="H31" s="216"/>
    </row>
    <row r="32" spans="2:7">
      <c r="B32" s="156"/>
      <c r="C32" s="156"/>
      <c r="D32" s="156"/>
      <c r="E32" s="156"/>
      <c r="F32" s="219"/>
      <c r="G32" s="219"/>
    </row>
    <row r="33" spans="2:7">
      <c r="B33" s="156"/>
      <c r="C33" s="156"/>
      <c r="D33" s="156"/>
      <c r="E33" s="156"/>
      <c r="F33" s="220"/>
      <c r="G33" s="220"/>
    </row>
    <row r="34" spans="2:5">
      <c r="B34" s="156"/>
      <c r="C34" s="156"/>
      <c r="D34" s="156"/>
      <c r="E34" s="156"/>
    </row>
    <row r="35" spans="2:5">
      <c r="B35" s="156"/>
      <c r="C35" s="156"/>
      <c r="D35" s="156"/>
      <c r="E35" s="156"/>
    </row>
    <row r="36" spans="2:5">
      <c r="B36" s="156"/>
      <c r="C36" s="156"/>
      <c r="D36" s="156"/>
      <c r="E36" s="156"/>
    </row>
    <row r="37" spans="5:5">
      <c r="E37" s="156"/>
    </row>
    <row r="38" spans="5:5">
      <c r="E38" s="156"/>
    </row>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scale="9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workbookViewId="0">
      <pane ySplit="6" topLeftCell="A7" activePane="bottomLeft" state="frozen"/>
      <selection/>
      <selection pane="bottomLeft" activeCell="F8" sqref="F8"/>
    </sheetView>
  </sheetViews>
  <sheetFormatPr defaultColWidth="10" defaultRowHeight="11.25"/>
  <cols>
    <col min="1" max="1" width="1.5" style="156" customWidth="1"/>
    <col min="2" max="3" width="4.625" style="156" customWidth="1"/>
    <col min="4" max="4" width="11" style="156" customWidth="1"/>
    <col min="5" max="5" width="41" style="156" customWidth="1"/>
    <col min="6" max="8" width="17.375" style="156" customWidth="1"/>
    <col min="9" max="9" width="1.5" style="156" customWidth="1"/>
    <col min="10" max="10" width="9.75833333333333" style="156" customWidth="1"/>
    <col min="11" max="16384" width="10" style="156"/>
  </cols>
  <sheetData>
    <row r="1" ht="24.95" customHeight="1" spans="1:9">
      <c r="A1" s="157"/>
      <c r="B1" s="134"/>
      <c r="C1" s="134"/>
      <c r="D1" s="176"/>
      <c r="E1" s="176"/>
      <c r="F1" s="157"/>
      <c r="G1" s="157"/>
      <c r="H1" s="177" t="s">
        <v>218</v>
      </c>
      <c r="I1" s="200"/>
    </row>
    <row r="2" ht="22.9" customHeight="1" spans="1:9">
      <c r="A2" s="157"/>
      <c r="B2" s="161" t="s">
        <v>219</v>
      </c>
      <c r="C2" s="161"/>
      <c r="D2" s="161"/>
      <c r="E2" s="161"/>
      <c r="F2" s="161"/>
      <c r="G2" s="161"/>
      <c r="H2" s="161"/>
      <c r="I2" s="200"/>
    </row>
    <row r="3" ht="19.5" customHeight="1" spans="1:9">
      <c r="A3" s="162"/>
      <c r="B3" s="178" t="s">
        <v>5</v>
      </c>
      <c r="C3" s="178"/>
      <c r="D3" s="178"/>
      <c r="E3" s="178"/>
      <c r="G3" s="162"/>
      <c r="H3" s="164" t="s">
        <v>6</v>
      </c>
      <c r="I3" s="200"/>
    </row>
    <row r="4" ht="24.4" customHeight="1" spans="1:9">
      <c r="A4" s="160"/>
      <c r="B4" s="141" t="s">
        <v>9</v>
      </c>
      <c r="C4" s="141"/>
      <c r="D4" s="141"/>
      <c r="E4" s="141"/>
      <c r="F4" s="141" t="s">
        <v>75</v>
      </c>
      <c r="G4" s="141"/>
      <c r="H4" s="141"/>
      <c r="I4" s="200"/>
    </row>
    <row r="5" ht="24.4" customHeight="1" spans="1:9">
      <c r="A5" s="160"/>
      <c r="B5" s="141" t="s">
        <v>79</v>
      </c>
      <c r="C5" s="141"/>
      <c r="D5" s="141" t="s">
        <v>70</v>
      </c>
      <c r="E5" s="141" t="s">
        <v>80</v>
      </c>
      <c r="F5" s="141" t="s">
        <v>59</v>
      </c>
      <c r="G5" s="141" t="s">
        <v>220</v>
      </c>
      <c r="H5" s="141" t="s">
        <v>221</v>
      </c>
      <c r="I5" s="200"/>
    </row>
    <row r="6" ht="24.4" customHeight="1" spans="1:9">
      <c r="A6" s="158"/>
      <c r="B6" s="141" t="s">
        <v>81</v>
      </c>
      <c r="C6" s="141" t="s">
        <v>82</v>
      </c>
      <c r="D6" s="141"/>
      <c r="E6" s="141"/>
      <c r="F6" s="141"/>
      <c r="G6" s="141"/>
      <c r="H6" s="141"/>
      <c r="I6" s="200"/>
    </row>
    <row r="7" ht="24" customHeight="1" spans="1:9">
      <c r="A7" s="160"/>
      <c r="B7" s="141"/>
      <c r="C7" s="141"/>
      <c r="D7" s="141"/>
      <c r="E7" s="141" t="s">
        <v>72</v>
      </c>
      <c r="F7" s="121">
        <f>G7+H7</f>
        <v>7492274.69</v>
      </c>
      <c r="G7" s="121">
        <f>G8+G31</f>
        <v>6180590.57</v>
      </c>
      <c r="H7" s="145">
        <f>H19</f>
        <v>1311684.12</v>
      </c>
      <c r="I7" s="200"/>
    </row>
    <row r="8" ht="24" customHeight="1" spans="1:9">
      <c r="A8" s="160"/>
      <c r="B8" s="179" t="s">
        <v>155</v>
      </c>
      <c r="C8" s="118"/>
      <c r="D8" s="180">
        <v>119</v>
      </c>
      <c r="E8" s="181" t="s">
        <v>156</v>
      </c>
      <c r="F8" s="182">
        <f>F9+F10+F11+F12+F13+F14+F15+F16+F17+F18</f>
        <v>4794998.57</v>
      </c>
      <c r="G8" s="182">
        <f>G9+G10+G11+G12+G13+G14+G15+G16+G17+G18</f>
        <v>4794998.57</v>
      </c>
      <c r="H8" s="145"/>
      <c r="I8" s="200"/>
    </row>
    <row r="9" ht="24" customHeight="1" spans="1:9">
      <c r="A9" s="160"/>
      <c r="B9" s="183" t="s">
        <v>155</v>
      </c>
      <c r="C9" s="171" t="s">
        <v>85</v>
      </c>
      <c r="D9" s="184">
        <v>119</v>
      </c>
      <c r="E9" s="185" t="s">
        <v>157</v>
      </c>
      <c r="F9" s="155">
        <v>1161612</v>
      </c>
      <c r="G9" s="155">
        <v>1161612</v>
      </c>
      <c r="H9" s="145"/>
      <c r="I9" s="200"/>
    </row>
    <row r="10" ht="24" customHeight="1" spans="1:9">
      <c r="A10" s="160"/>
      <c r="B10" s="183" t="s">
        <v>155</v>
      </c>
      <c r="C10" s="171" t="s">
        <v>87</v>
      </c>
      <c r="D10" s="184">
        <v>119</v>
      </c>
      <c r="E10" s="185" t="s">
        <v>158</v>
      </c>
      <c r="F10" s="155">
        <v>698754</v>
      </c>
      <c r="G10" s="155">
        <v>698754</v>
      </c>
      <c r="H10" s="145"/>
      <c r="I10" s="200"/>
    </row>
    <row r="11" ht="24" customHeight="1" spans="1:9">
      <c r="A11" s="160"/>
      <c r="B11" s="183" t="s">
        <v>155</v>
      </c>
      <c r="C11" s="171" t="s">
        <v>84</v>
      </c>
      <c r="D11" s="184">
        <v>119</v>
      </c>
      <c r="E11" s="185" t="s">
        <v>159</v>
      </c>
      <c r="F11" s="155">
        <v>972033</v>
      </c>
      <c r="G11" s="155">
        <v>972033</v>
      </c>
      <c r="H11" s="145"/>
      <c r="I11" s="200"/>
    </row>
    <row r="12" ht="24" customHeight="1" spans="1:9">
      <c r="A12" s="160"/>
      <c r="B12" s="183" t="s">
        <v>155</v>
      </c>
      <c r="C12" s="171" t="s">
        <v>160</v>
      </c>
      <c r="D12" s="184">
        <v>119</v>
      </c>
      <c r="E12" s="185" t="s">
        <v>161</v>
      </c>
      <c r="F12" s="155">
        <v>340208</v>
      </c>
      <c r="G12" s="155">
        <v>340208</v>
      </c>
      <c r="H12" s="145"/>
      <c r="I12" s="200"/>
    </row>
    <row r="13" ht="24" customHeight="1" spans="1:9">
      <c r="A13" s="160"/>
      <c r="B13" s="183" t="s">
        <v>155</v>
      </c>
      <c r="C13" s="171" t="s">
        <v>96</v>
      </c>
      <c r="D13" s="184">
        <v>119</v>
      </c>
      <c r="E13" s="185" t="s">
        <v>162</v>
      </c>
      <c r="F13" s="155">
        <v>500763.2</v>
      </c>
      <c r="G13" s="155">
        <v>500763.2</v>
      </c>
      <c r="H13" s="145"/>
      <c r="I13" s="200"/>
    </row>
    <row r="14" ht="24" customHeight="1" spans="1:9">
      <c r="A14" s="160"/>
      <c r="B14" s="183" t="s">
        <v>155</v>
      </c>
      <c r="C14" s="122">
        <v>10</v>
      </c>
      <c r="D14" s="184">
        <v>119</v>
      </c>
      <c r="E14" s="185" t="s">
        <v>163</v>
      </c>
      <c r="F14" s="155">
        <v>258186.32</v>
      </c>
      <c r="G14" s="155">
        <v>258186.32</v>
      </c>
      <c r="H14" s="145"/>
      <c r="I14" s="200"/>
    </row>
    <row r="15" ht="24" customHeight="1" spans="1:9">
      <c r="A15" s="160"/>
      <c r="B15" s="183" t="s">
        <v>155</v>
      </c>
      <c r="C15" s="122">
        <v>11</v>
      </c>
      <c r="D15" s="184">
        <v>119</v>
      </c>
      <c r="E15" s="185" t="s">
        <v>164</v>
      </c>
      <c r="F15" s="155">
        <v>261440.49</v>
      </c>
      <c r="G15" s="155">
        <v>261440.49</v>
      </c>
      <c r="H15" s="153"/>
      <c r="I15" s="200"/>
    </row>
    <row r="16" ht="24" customHeight="1" spans="1:9">
      <c r="A16" s="160"/>
      <c r="B16" s="183" t="s">
        <v>155</v>
      </c>
      <c r="C16" s="122">
        <v>12</v>
      </c>
      <c r="D16" s="184">
        <v>119</v>
      </c>
      <c r="E16" s="185" t="s">
        <v>165</v>
      </c>
      <c r="F16" s="155">
        <v>19171.28</v>
      </c>
      <c r="G16" s="155">
        <v>19171.28</v>
      </c>
      <c r="H16" s="153"/>
      <c r="I16" s="200"/>
    </row>
    <row r="17" ht="24" customHeight="1" spans="1:9">
      <c r="A17" s="173"/>
      <c r="B17" s="183" t="s">
        <v>155</v>
      </c>
      <c r="C17" s="122">
        <v>13</v>
      </c>
      <c r="D17" s="184">
        <v>119</v>
      </c>
      <c r="E17" s="185" t="s">
        <v>166</v>
      </c>
      <c r="F17" s="155">
        <v>402368.28</v>
      </c>
      <c r="G17" s="155">
        <v>402368.28</v>
      </c>
      <c r="H17" s="186"/>
      <c r="I17" s="201"/>
    </row>
    <row r="18" ht="24" customHeight="1" spans="2:8">
      <c r="B18" s="183" t="s">
        <v>155</v>
      </c>
      <c r="C18" s="122">
        <v>99</v>
      </c>
      <c r="D18" s="184">
        <v>119</v>
      </c>
      <c r="E18" s="185" t="s">
        <v>167</v>
      </c>
      <c r="F18" s="155">
        <v>180462</v>
      </c>
      <c r="G18" s="155">
        <v>180462</v>
      </c>
      <c r="H18" s="187"/>
    </row>
    <row r="19" ht="24" customHeight="1" spans="2:8">
      <c r="B19" s="179" t="s">
        <v>168</v>
      </c>
      <c r="C19" s="188"/>
      <c r="D19" s="180">
        <v>119</v>
      </c>
      <c r="E19" s="181" t="s">
        <v>169</v>
      </c>
      <c r="F19" s="189">
        <f>F20+F21+F22+F23+F24+F25+F26+F27+F28+F29+F30</f>
        <v>1311684.12</v>
      </c>
      <c r="G19" s="187"/>
      <c r="H19" s="182">
        <f>H20+H21+H22+H23+H24+H25+H26+H27+H28+H29+H30</f>
        <v>1311684.12</v>
      </c>
    </row>
    <row r="20" ht="24" customHeight="1" spans="2:8">
      <c r="B20" s="183">
        <v>302</v>
      </c>
      <c r="C20" s="171" t="s">
        <v>85</v>
      </c>
      <c r="D20" s="184">
        <v>119</v>
      </c>
      <c r="E20" s="185" t="s">
        <v>170</v>
      </c>
      <c r="F20" s="190">
        <v>54570</v>
      </c>
      <c r="G20" s="187"/>
      <c r="H20" s="191">
        <v>54570</v>
      </c>
    </row>
    <row r="21" ht="24" customHeight="1" spans="2:8">
      <c r="B21" s="183">
        <v>302</v>
      </c>
      <c r="C21" s="171" t="s">
        <v>89</v>
      </c>
      <c r="D21" s="184">
        <v>119</v>
      </c>
      <c r="E21" s="185" t="s">
        <v>171</v>
      </c>
      <c r="F21" s="190">
        <v>6426</v>
      </c>
      <c r="G21" s="187"/>
      <c r="H21" s="191">
        <v>6426</v>
      </c>
    </row>
    <row r="22" ht="24" customHeight="1" spans="2:8">
      <c r="B22" s="183">
        <v>302</v>
      </c>
      <c r="C22" s="171" t="s">
        <v>172</v>
      </c>
      <c r="D22" s="184">
        <v>119</v>
      </c>
      <c r="E22" s="185" t="s">
        <v>173</v>
      </c>
      <c r="F22" s="190">
        <v>16065</v>
      </c>
      <c r="G22" s="187"/>
      <c r="H22" s="191">
        <v>16065</v>
      </c>
    </row>
    <row r="23" ht="24" customHeight="1" spans="2:8">
      <c r="B23" s="183">
        <v>302</v>
      </c>
      <c r="C23" s="171" t="s">
        <v>160</v>
      </c>
      <c r="D23" s="184">
        <v>119</v>
      </c>
      <c r="E23" s="185" t="s">
        <v>174</v>
      </c>
      <c r="F23" s="190">
        <v>48256</v>
      </c>
      <c r="G23" s="187"/>
      <c r="H23" s="191">
        <v>48256</v>
      </c>
    </row>
    <row r="24" ht="24" customHeight="1" spans="2:8">
      <c r="B24" s="183">
        <v>302</v>
      </c>
      <c r="C24" s="122">
        <v>11</v>
      </c>
      <c r="D24" s="184">
        <v>119</v>
      </c>
      <c r="E24" s="185" t="s">
        <v>177</v>
      </c>
      <c r="F24" s="190">
        <v>171360</v>
      </c>
      <c r="G24" s="187"/>
      <c r="H24" s="191">
        <v>171360</v>
      </c>
    </row>
    <row r="25" ht="24" customHeight="1" spans="2:8">
      <c r="B25" s="183">
        <v>302</v>
      </c>
      <c r="C25" s="122">
        <v>17</v>
      </c>
      <c r="D25" s="184">
        <v>119</v>
      </c>
      <c r="E25" s="185" t="s">
        <v>178</v>
      </c>
      <c r="F25" s="190">
        <v>452517</v>
      </c>
      <c r="G25" s="187"/>
      <c r="H25" s="191">
        <v>452517</v>
      </c>
    </row>
    <row r="26" ht="24" customHeight="1" spans="2:8">
      <c r="B26" s="183">
        <v>302</v>
      </c>
      <c r="C26" s="122">
        <v>28</v>
      </c>
      <c r="D26" s="184">
        <v>119</v>
      </c>
      <c r="E26" s="185" t="s">
        <v>179</v>
      </c>
      <c r="F26" s="190">
        <v>63452.14</v>
      </c>
      <c r="G26" s="187"/>
      <c r="H26" s="191">
        <v>63452.14</v>
      </c>
    </row>
    <row r="27" ht="24" customHeight="1" spans="2:8">
      <c r="B27" s="183">
        <v>302</v>
      </c>
      <c r="C27" s="122">
        <v>29</v>
      </c>
      <c r="D27" s="184">
        <v>119</v>
      </c>
      <c r="E27" s="185" t="s">
        <v>180</v>
      </c>
      <c r="F27" s="190">
        <v>78491.36</v>
      </c>
      <c r="G27" s="187"/>
      <c r="H27" s="191">
        <v>78491.36</v>
      </c>
    </row>
    <row r="28" ht="24" customHeight="1" spans="2:8">
      <c r="B28" s="183">
        <v>302</v>
      </c>
      <c r="C28" s="122">
        <v>31</v>
      </c>
      <c r="D28" s="184">
        <v>119</v>
      </c>
      <c r="E28" s="185" t="s">
        <v>181</v>
      </c>
      <c r="F28" s="190">
        <v>97200</v>
      </c>
      <c r="G28" s="187"/>
      <c r="H28" s="191">
        <v>97200</v>
      </c>
    </row>
    <row r="29" ht="24" customHeight="1" spans="2:8">
      <c r="B29" s="183">
        <v>302</v>
      </c>
      <c r="C29" s="192">
        <v>39</v>
      </c>
      <c r="D29" s="184">
        <v>119</v>
      </c>
      <c r="E29" s="185" t="s">
        <v>182</v>
      </c>
      <c r="F29" s="190">
        <v>169800</v>
      </c>
      <c r="G29" s="187"/>
      <c r="H29" s="191">
        <v>169800</v>
      </c>
    </row>
    <row r="30" ht="24" customHeight="1" spans="2:8">
      <c r="B30" s="183">
        <v>302</v>
      </c>
      <c r="C30" s="192">
        <v>99</v>
      </c>
      <c r="D30" s="184">
        <v>119</v>
      </c>
      <c r="E30" s="185" t="s">
        <v>183</v>
      </c>
      <c r="F30" s="190">
        <v>153546.62</v>
      </c>
      <c r="G30" s="187"/>
      <c r="H30" s="191">
        <v>153546.62</v>
      </c>
    </row>
    <row r="31" ht="24" customHeight="1" spans="2:8">
      <c r="B31" s="179" t="s">
        <v>184</v>
      </c>
      <c r="C31" s="193"/>
      <c r="D31" s="180">
        <v>119</v>
      </c>
      <c r="E31" s="181" t="s">
        <v>185</v>
      </c>
      <c r="F31" s="194">
        <f>F32+F33+F34</f>
        <v>1385592</v>
      </c>
      <c r="G31" s="195">
        <f>G32+G33+G34</f>
        <v>1385592</v>
      </c>
      <c r="H31" s="196"/>
    </row>
    <row r="32" ht="24" customHeight="1" spans="2:8">
      <c r="B32" s="183">
        <v>303</v>
      </c>
      <c r="C32" s="197" t="s">
        <v>87</v>
      </c>
      <c r="D32" s="184">
        <v>119</v>
      </c>
      <c r="E32" s="185" t="s">
        <v>186</v>
      </c>
      <c r="F32" s="190">
        <v>15876</v>
      </c>
      <c r="G32" s="155">
        <v>15876</v>
      </c>
      <c r="H32" s="196"/>
    </row>
    <row r="33" ht="24" customHeight="1" spans="2:8">
      <c r="B33" s="183">
        <v>303</v>
      </c>
      <c r="C33" s="197" t="s">
        <v>89</v>
      </c>
      <c r="D33" s="184">
        <v>119</v>
      </c>
      <c r="E33" s="185" t="s">
        <v>187</v>
      </c>
      <c r="F33" s="190">
        <v>1329716</v>
      </c>
      <c r="G33" s="155">
        <v>1329716</v>
      </c>
      <c r="H33" s="196"/>
    </row>
    <row r="34" ht="24" customHeight="1" spans="2:8">
      <c r="B34" s="183">
        <v>303</v>
      </c>
      <c r="C34" s="197" t="s">
        <v>160</v>
      </c>
      <c r="D34" s="184">
        <v>119</v>
      </c>
      <c r="E34" s="185" t="s">
        <v>188</v>
      </c>
      <c r="F34" s="190">
        <v>40000</v>
      </c>
      <c r="G34" s="155">
        <v>40000</v>
      </c>
      <c r="H34" s="196"/>
    </row>
    <row r="35" ht="24" customHeight="1" spans="3:7">
      <c r="C35" s="198"/>
      <c r="G35" s="199"/>
    </row>
    <row r="36" spans="3:3">
      <c r="C36" s="198"/>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workbookViewId="0">
      <pane ySplit="5" topLeftCell="A6" activePane="bottomLeft" state="frozen"/>
      <selection/>
      <selection pane="bottomLeft" activeCell="F13" sqref="F13"/>
    </sheetView>
  </sheetViews>
  <sheetFormatPr defaultColWidth="10" defaultRowHeight="11.25" outlineLevelCol="7"/>
  <cols>
    <col min="1" max="1" width="1.5" style="156" customWidth="1"/>
    <col min="2" max="4" width="4.625" style="156" customWidth="1"/>
    <col min="5" max="5" width="18" style="156" customWidth="1"/>
    <col min="6" max="6" width="48.625" style="156" customWidth="1"/>
    <col min="7" max="7" width="26.625" style="156" customWidth="1"/>
    <col min="8" max="8" width="1.5" style="156" customWidth="1"/>
    <col min="9" max="10" width="9.75833333333333" style="156" customWidth="1"/>
    <col min="11" max="16384" width="10" style="156"/>
  </cols>
  <sheetData>
    <row r="1" ht="24.95" customHeight="1" spans="1:8">
      <c r="A1" s="157"/>
      <c r="B1" s="134"/>
      <c r="C1" s="134"/>
      <c r="D1" s="134"/>
      <c r="E1" s="158"/>
      <c r="F1" s="158"/>
      <c r="G1" s="159" t="s">
        <v>222</v>
      </c>
      <c r="H1" s="160"/>
    </row>
    <row r="2" ht="22.9" customHeight="1" spans="1:8">
      <c r="A2" s="157"/>
      <c r="B2" s="161" t="s">
        <v>223</v>
      </c>
      <c r="C2" s="161"/>
      <c r="D2" s="161"/>
      <c r="E2" s="161"/>
      <c r="F2" s="161"/>
      <c r="G2" s="161"/>
      <c r="H2" s="160" t="s">
        <v>3</v>
      </c>
    </row>
    <row r="3" ht="19.5" customHeight="1" spans="1:8">
      <c r="A3" s="162"/>
      <c r="B3" s="163" t="s">
        <v>5</v>
      </c>
      <c r="C3" s="163"/>
      <c r="D3" s="163"/>
      <c r="E3" s="163"/>
      <c r="F3" s="163"/>
      <c r="G3" s="164" t="s">
        <v>6</v>
      </c>
      <c r="H3" s="165"/>
    </row>
    <row r="4" ht="24.4" customHeight="1" spans="1:8">
      <c r="A4" s="166"/>
      <c r="B4" s="141" t="s">
        <v>79</v>
      </c>
      <c r="C4" s="141"/>
      <c r="D4" s="141"/>
      <c r="E4" s="141" t="s">
        <v>70</v>
      </c>
      <c r="F4" s="141" t="s">
        <v>80</v>
      </c>
      <c r="G4" s="141" t="s">
        <v>224</v>
      </c>
      <c r="H4" s="167"/>
    </row>
    <row r="5" ht="24.4" customHeight="1" spans="1:8">
      <c r="A5" s="166"/>
      <c r="B5" s="141" t="s">
        <v>81</v>
      </c>
      <c r="C5" s="141" t="s">
        <v>82</v>
      </c>
      <c r="D5" s="141" t="s">
        <v>83</v>
      </c>
      <c r="E5" s="141"/>
      <c r="F5" s="141"/>
      <c r="G5" s="141"/>
      <c r="H5" s="168"/>
    </row>
    <row r="6" ht="22.9" customHeight="1" spans="1:8">
      <c r="A6" s="169"/>
      <c r="B6" s="141"/>
      <c r="C6" s="141"/>
      <c r="D6" s="141"/>
      <c r="E6" s="141"/>
      <c r="F6" s="141" t="s">
        <v>72</v>
      </c>
      <c r="G6" s="145">
        <f>G7+G8+G9+G10</f>
        <v>201000</v>
      </c>
      <c r="H6" s="170"/>
    </row>
    <row r="7" ht="22.9" customHeight="1" spans="1:8">
      <c r="A7" s="169"/>
      <c r="B7" s="122">
        <v>201</v>
      </c>
      <c r="C7" s="171" t="s">
        <v>84</v>
      </c>
      <c r="D7" s="171" t="s">
        <v>87</v>
      </c>
      <c r="E7" s="53">
        <v>119</v>
      </c>
      <c r="F7" s="172" t="s">
        <v>225</v>
      </c>
      <c r="G7" s="155">
        <v>16000</v>
      </c>
      <c r="H7" s="170"/>
    </row>
    <row r="8" ht="22.9" customHeight="1" spans="1:8">
      <c r="A8" s="169"/>
      <c r="B8" s="122">
        <v>201</v>
      </c>
      <c r="C8" s="171" t="s">
        <v>84</v>
      </c>
      <c r="D8" s="171" t="s">
        <v>87</v>
      </c>
      <c r="E8" s="53">
        <v>119</v>
      </c>
      <c r="F8" s="172" t="s">
        <v>226</v>
      </c>
      <c r="G8" s="155">
        <v>150000</v>
      </c>
      <c r="H8" s="170"/>
    </row>
    <row r="9" ht="22.9" customHeight="1" spans="1:8">
      <c r="A9" s="169"/>
      <c r="B9" s="122">
        <v>201</v>
      </c>
      <c r="C9" s="171" t="s">
        <v>84</v>
      </c>
      <c r="D9" s="171" t="s">
        <v>89</v>
      </c>
      <c r="E9" s="53">
        <v>119</v>
      </c>
      <c r="F9" s="172" t="s">
        <v>225</v>
      </c>
      <c r="G9" s="155">
        <v>5000</v>
      </c>
      <c r="H9" s="170"/>
    </row>
    <row r="10" ht="22.9" customHeight="1" spans="1:8">
      <c r="A10" s="169"/>
      <c r="B10" s="122">
        <v>201</v>
      </c>
      <c r="C10" s="171" t="s">
        <v>84</v>
      </c>
      <c r="D10" s="171" t="s">
        <v>89</v>
      </c>
      <c r="E10" s="53">
        <v>119</v>
      </c>
      <c r="F10" s="172" t="s">
        <v>226</v>
      </c>
      <c r="G10" s="155">
        <v>30000</v>
      </c>
      <c r="H10" s="170"/>
    </row>
    <row r="11" ht="22.9" customHeight="1" spans="1:8">
      <c r="A11" s="169"/>
      <c r="B11" s="141"/>
      <c r="C11" s="141"/>
      <c r="D11" s="141"/>
      <c r="E11" s="141"/>
      <c r="F11" s="141"/>
      <c r="G11" s="145"/>
      <c r="H11" s="170"/>
    </row>
    <row r="12" ht="22.9" customHeight="1" spans="1:8">
      <c r="A12" s="169"/>
      <c r="B12" s="141"/>
      <c r="C12" s="141"/>
      <c r="D12" s="141"/>
      <c r="E12" s="141"/>
      <c r="F12" s="141"/>
      <c r="G12" s="145"/>
      <c r="H12" s="170"/>
    </row>
    <row r="13" ht="22.9" customHeight="1" spans="1:8">
      <c r="A13" s="166"/>
      <c r="B13" s="152"/>
      <c r="C13" s="152"/>
      <c r="D13" s="152"/>
      <c r="E13" s="152"/>
      <c r="F13" s="152" t="s">
        <v>23</v>
      </c>
      <c r="G13" s="153"/>
      <c r="H13" s="167"/>
    </row>
    <row r="14" ht="22.9" customHeight="1" spans="1:8">
      <c r="A14" s="166"/>
      <c r="B14" s="152"/>
      <c r="C14" s="152"/>
      <c r="D14" s="152"/>
      <c r="E14" s="152"/>
      <c r="F14" s="152" t="s">
        <v>23</v>
      </c>
      <c r="G14" s="153"/>
      <c r="H14" s="167"/>
    </row>
    <row r="15" ht="22.9" customHeight="1" spans="1:8">
      <c r="A15" s="166"/>
      <c r="B15" s="152"/>
      <c r="C15" s="152"/>
      <c r="D15" s="152"/>
      <c r="E15" s="152"/>
      <c r="F15" s="152" t="s">
        <v>123</v>
      </c>
      <c r="G15" s="153"/>
      <c r="H15" s="168"/>
    </row>
    <row r="16" ht="22.9" customHeight="1" spans="1:8">
      <c r="A16" s="166"/>
      <c r="B16" s="152"/>
      <c r="C16" s="152"/>
      <c r="D16" s="152"/>
      <c r="E16" s="152"/>
      <c r="F16" s="152" t="s">
        <v>227</v>
      </c>
      <c r="G16" s="153"/>
      <c r="H16" s="168"/>
    </row>
    <row r="17" ht="9.75" customHeight="1" spans="1:8">
      <c r="A17" s="173"/>
      <c r="B17" s="174"/>
      <c r="C17" s="174"/>
      <c r="D17" s="174"/>
      <c r="E17" s="174"/>
      <c r="F17" s="173"/>
      <c r="G17" s="173"/>
      <c r="H17" s="175"/>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F12" sqref="F12"/>
    </sheetView>
  </sheetViews>
  <sheetFormatPr defaultColWidth="10" defaultRowHeight="11.25"/>
  <cols>
    <col min="1" max="1" width="1.5" style="46" customWidth="1"/>
    <col min="2" max="2" width="11.875" style="46" customWidth="1"/>
    <col min="3" max="3" width="28.875" style="46" customWidth="1"/>
    <col min="4" max="9" width="14.7583333333333" style="46" customWidth="1"/>
    <col min="10" max="10" width="1.5" style="46" customWidth="1"/>
    <col min="11" max="11" width="9.75833333333333" style="46" customWidth="1"/>
    <col min="12" max="16384" width="10" style="46"/>
  </cols>
  <sheetData>
    <row r="1" ht="24.95" customHeight="1" spans="1:10">
      <c r="A1" s="133"/>
      <c r="B1" s="134"/>
      <c r="C1" s="135"/>
      <c r="D1" s="136"/>
      <c r="E1" s="136"/>
      <c r="F1" s="136"/>
      <c r="G1" s="136"/>
      <c r="H1" s="136"/>
      <c r="I1" s="146" t="s">
        <v>228</v>
      </c>
      <c r="J1" s="140"/>
    </row>
    <row r="2" ht="22.9" customHeight="1" spans="1:10">
      <c r="A2" s="133"/>
      <c r="B2" s="4" t="s">
        <v>229</v>
      </c>
      <c r="C2" s="4"/>
      <c r="D2" s="4"/>
      <c r="E2" s="4"/>
      <c r="F2" s="4"/>
      <c r="G2" s="4"/>
      <c r="H2" s="4"/>
      <c r="I2" s="4"/>
      <c r="J2" s="140" t="s">
        <v>3</v>
      </c>
    </row>
    <row r="3" ht="19.5" customHeight="1" spans="1:10">
      <c r="A3" s="137"/>
      <c r="B3" s="138" t="s">
        <v>5</v>
      </c>
      <c r="C3" s="138"/>
      <c r="D3" s="139"/>
      <c r="E3" s="139"/>
      <c r="F3" s="139"/>
      <c r="G3" s="139"/>
      <c r="H3" s="139"/>
      <c r="I3" s="147" t="s">
        <v>6</v>
      </c>
      <c r="J3" s="148"/>
    </row>
    <row r="4" ht="24.4" customHeight="1" spans="1:10">
      <c r="A4" s="140"/>
      <c r="B4" s="141" t="s">
        <v>230</v>
      </c>
      <c r="C4" s="141" t="s">
        <v>80</v>
      </c>
      <c r="D4" s="141" t="s">
        <v>231</v>
      </c>
      <c r="E4" s="141"/>
      <c r="F4" s="141"/>
      <c r="G4" s="141"/>
      <c r="H4" s="141"/>
      <c r="I4" s="141"/>
      <c r="J4" s="149"/>
    </row>
    <row r="5" ht="24.4" customHeight="1" spans="1:10">
      <c r="A5" s="142"/>
      <c r="B5" s="141"/>
      <c r="C5" s="141"/>
      <c r="D5" s="141" t="s">
        <v>59</v>
      </c>
      <c r="E5" s="143" t="s">
        <v>232</v>
      </c>
      <c r="F5" s="141" t="s">
        <v>233</v>
      </c>
      <c r="G5" s="141"/>
      <c r="H5" s="141"/>
      <c r="I5" s="141" t="s">
        <v>234</v>
      </c>
      <c r="J5" s="149"/>
    </row>
    <row r="6" ht="24.4" customHeight="1" spans="1:10">
      <c r="A6" s="142"/>
      <c r="B6" s="141"/>
      <c r="C6" s="141"/>
      <c r="D6" s="141"/>
      <c r="E6" s="143"/>
      <c r="F6" s="141" t="s">
        <v>154</v>
      </c>
      <c r="G6" s="141" t="s">
        <v>235</v>
      </c>
      <c r="H6" s="141" t="s">
        <v>236</v>
      </c>
      <c r="I6" s="141"/>
      <c r="J6" s="150"/>
    </row>
    <row r="7" ht="22.9" customHeight="1" spans="1:10">
      <c r="A7" s="144"/>
      <c r="B7" s="141"/>
      <c r="C7" s="141" t="s">
        <v>72</v>
      </c>
      <c r="D7" s="145"/>
      <c r="E7" s="145"/>
      <c r="F7" s="145"/>
      <c r="G7" s="145"/>
      <c r="H7" s="145"/>
      <c r="I7" s="145"/>
      <c r="J7" s="151"/>
    </row>
    <row r="8" ht="22.9" customHeight="1" spans="1:10">
      <c r="A8" s="144"/>
      <c r="B8" s="53">
        <v>119</v>
      </c>
      <c r="C8" s="154" t="s">
        <v>0</v>
      </c>
      <c r="D8" s="155">
        <v>549717</v>
      </c>
      <c r="E8" s="155"/>
      <c r="F8" s="155">
        <v>97200</v>
      </c>
      <c r="G8" s="155"/>
      <c r="H8" s="155">
        <v>97200</v>
      </c>
      <c r="I8" s="155">
        <v>452517</v>
      </c>
      <c r="J8" s="151"/>
    </row>
    <row r="9" ht="22.9" customHeight="1" spans="1:10">
      <c r="A9" s="144"/>
      <c r="B9" s="141"/>
      <c r="C9" s="141"/>
      <c r="D9" s="145"/>
      <c r="E9" s="145"/>
      <c r="F9" s="145"/>
      <c r="G9" s="145"/>
      <c r="H9" s="145"/>
      <c r="I9" s="145"/>
      <c r="J9" s="151"/>
    </row>
    <row r="10" ht="22.9" customHeight="1" spans="1:10">
      <c r="A10" s="144"/>
      <c r="B10" s="141"/>
      <c r="C10" s="141"/>
      <c r="D10" s="145"/>
      <c r="E10" s="145"/>
      <c r="F10" s="145"/>
      <c r="G10" s="145"/>
      <c r="H10" s="145"/>
      <c r="I10" s="145"/>
      <c r="J10" s="151"/>
    </row>
    <row r="11" ht="22.9" customHeight="1" spans="1:10">
      <c r="A11" s="144"/>
      <c r="B11" s="141"/>
      <c r="C11" s="141"/>
      <c r="D11" s="145"/>
      <c r="E11" s="145"/>
      <c r="F11" s="145"/>
      <c r="G11" s="145"/>
      <c r="H11" s="145"/>
      <c r="I11" s="145"/>
      <c r="J11" s="151"/>
    </row>
    <row r="12" ht="22.9" customHeight="1" spans="1:10">
      <c r="A12" s="144"/>
      <c r="B12" s="141"/>
      <c r="C12" s="141"/>
      <c r="D12" s="145"/>
      <c r="E12" s="145"/>
      <c r="F12" s="145"/>
      <c r="G12" s="145"/>
      <c r="H12" s="145"/>
      <c r="I12" s="145"/>
      <c r="J12" s="151"/>
    </row>
    <row r="13" ht="22.9" customHeight="1" spans="1:10">
      <c r="A13" s="144"/>
      <c r="B13" s="141"/>
      <c r="C13" s="141"/>
      <c r="D13" s="145"/>
      <c r="E13" s="145"/>
      <c r="F13" s="145"/>
      <c r="G13" s="145"/>
      <c r="H13" s="145"/>
      <c r="I13" s="145"/>
      <c r="J13" s="151"/>
    </row>
    <row r="14" ht="22.9" customHeight="1" spans="1:10">
      <c r="A14" s="144"/>
      <c r="B14" s="141"/>
      <c r="C14" s="141"/>
      <c r="D14" s="145"/>
      <c r="E14" s="145"/>
      <c r="F14" s="145"/>
      <c r="G14" s="145"/>
      <c r="H14" s="145"/>
      <c r="I14" s="145"/>
      <c r="J14" s="151"/>
    </row>
    <row r="15" ht="22.9" customHeight="1" spans="1:10">
      <c r="A15" s="144"/>
      <c r="B15" s="141"/>
      <c r="C15" s="141"/>
      <c r="D15" s="145"/>
      <c r="E15" s="145"/>
      <c r="F15" s="145"/>
      <c r="G15" s="145"/>
      <c r="H15" s="145"/>
      <c r="I15" s="145"/>
      <c r="J15" s="151"/>
    </row>
    <row r="16" ht="22.9" customHeight="1" spans="1:10">
      <c r="A16" s="144"/>
      <c r="B16" s="141"/>
      <c r="C16" s="141"/>
      <c r="D16" s="145"/>
      <c r="E16" s="145"/>
      <c r="F16" s="145"/>
      <c r="G16" s="145"/>
      <c r="H16" s="145"/>
      <c r="I16" s="145"/>
      <c r="J16" s="151"/>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F8" sqref="F8"/>
    </sheetView>
  </sheetViews>
  <sheetFormatPr defaultColWidth="10" defaultRowHeight="11.25"/>
  <cols>
    <col min="1" max="1" width="1.5" style="46" customWidth="1"/>
    <col min="2" max="4" width="6.125" style="46" customWidth="1"/>
    <col min="5" max="5" width="17" style="46" customWidth="1"/>
    <col min="6" max="6" width="40.625" style="46" customWidth="1"/>
    <col min="7" max="9" width="17" style="46" customWidth="1"/>
    <col min="10" max="10" width="1.5" style="46" customWidth="1"/>
    <col min="11" max="12" width="9.75833333333333" style="46" customWidth="1"/>
    <col min="13" max="16384" width="10" style="46"/>
  </cols>
  <sheetData>
    <row r="1" ht="24.95" customHeight="1" spans="1:10">
      <c r="A1" s="133"/>
      <c r="B1" s="134"/>
      <c r="C1" s="134"/>
      <c r="D1" s="134"/>
      <c r="E1" s="135"/>
      <c r="F1" s="135"/>
      <c r="G1" s="136"/>
      <c r="H1" s="136"/>
      <c r="I1" s="146" t="s">
        <v>237</v>
      </c>
      <c r="J1" s="140"/>
    </row>
    <row r="2" ht="22.9" customHeight="1" spans="1:10">
      <c r="A2" s="133"/>
      <c r="B2" s="4" t="s">
        <v>238</v>
      </c>
      <c r="C2" s="4"/>
      <c r="D2" s="4"/>
      <c r="E2" s="4"/>
      <c r="F2" s="4"/>
      <c r="G2" s="4"/>
      <c r="H2" s="4"/>
      <c r="I2" s="4"/>
      <c r="J2" s="140" t="s">
        <v>3</v>
      </c>
    </row>
    <row r="3" ht="19.5" customHeight="1" spans="1:10">
      <c r="A3" s="137"/>
      <c r="B3" s="138" t="s">
        <v>5</v>
      </c>
      <c r="C3" s="138"/>
      <c r="D3" s="138"/>
      <c r="E3" s="138"/>
      <c r="F3" s="138"/>
      <c r="G3" s="137"/>
      <c r="H3" s="137"/>
      <c r="I3" s="147" t="s">
        <v>6</v>
      </c>
      <c r="J3" s="148"/>
    </row>
    <row r="4" ht="24.4" customHeight="1" spans="1:10">
      <c r="A4" s="140"/>
      <c r="B4" s="141" t="s">
        <v>9</v>
      </c>
      <c r="C4" s="141"/>
      <c r="D4" s="141"/>
      <c r="E4" s="141"/>
      <c r="F4" s="141"/>
      <c r="G4" s="141" t="s">
        <v>239</v>
      </c>
      <c r="H4" s="141"/>
      <c r="I4" s="141"/>
      <c r="J4" s="149"/>
    </row>
    <row r="5" ht="24.4" customHeight="1" spans="1:10">
      <c r="A5" s="142"/>
      <c r="B5" s="141" t="s">
        <v>79</v>
      </c>
      <c r="C5" s="141"/>
      <c r="D5" s="141"/>
      <c r="E5" s="141" t="s">
        <v>70</v>
      </c>
      <c r="F5" s="141" t="s">
        <v>80</v>
      </c>
      <c r="G5" s="141" t="s">
        <v>59</v>
      </c>
      <c r="H5" s="141" t="s">
        <v>75</v>
      </c>
      <c r="I5" s="141" t="s">
        <v>76</v>
      </c>
      <c r="J5" s="149"/>
    </row>
    <row r="6" ht="24.4" customHeight="1" spans="1:10">
      <c r="A6" s="142"/>
      <c r="B6" s="141" t="s">
        <v>81</v>
      </c>
      <c r="C6" s="141" t="s">
        <v>82</v>
      </c>
      <c r="D6" s="141" t="s">
        <v>83</v>
      </c>
      <c r="E6" s="141"/>
      <c r="F6" s="141"/>
      <c r="G6" s="141"/>
      <c r="H6" s="141"/>
      <c r="I6" s="141"/>
      <c r="J6" s="150"/>
    </row>
    <row r="7" ht="22.9" customHeight="1" spans="1:10">
      <c r="A7" s="144"/>
      <c r="B7" s="141"/>
      <c r="C7" s="141"/>
      <c r="D7" s="141"/>
      <c r="E7" s="141"/>
      <c r="F7" s="141" t="s">
        <v>72</v>
      </c>
      <c r="G7" s="145"/>
      <c r="H7" s="145"/>
      <c r="I7" s="145"/>
      <c r="J7" s="151"/>
    </row>
    <row r="8" ht="22.9" customHeight="1" spans="1:10">
      <c r="A8" s="144"/>
      <c r="B8" s="141"/>
      <c r="C8" s="141"/>
      <c r="D8" s="141"/>
      <c r="E8" s="141"/>
      <c r="F8" s="141" t="s">
        <v>240</v>
      </c>
      <c r="G8" s="145"/>
      <c r="H8" s="145"/>
      <c r="I8" s="145"/>
      <c r="J8" s="151"/>
    </row>
    <row r="9" ht="22.9" customHeight="1" spans="1:10">
      <c r="A9" s="144"/>
      <c r="B9" s="141"/>
      <c r="C9" s="141"/>
      <c r="D9" s="141"/>
      <c r="E9" s="53"/>
      <c r="F9" s="53"/>
      <c r="G9" s="145"/>
      <c r="H9" s="145"/>
      <c r="I9" s="145"/>
      <c r="J9" s="151"/>
    </row>
    <row r="10" ht="22.9" customHeight="1" spans="1:10">
      <c r="A10" s="144"/>
      <c r="B10" s="141"/>
      <c r="C10" s="141"/>
      <c r="D10" s="141"/>
      <c r="E10" s="141"/>
      <c r="F10" s="141"/>
      <c r="G10" s="145"/>
      <c r="H10" s="145"/>
      <c r="I10" s="145"/>
      <c r="J10" s="151"/>
    </row>
    <row r="11" ht="22.9" customHeight="1" spans="1:10">
      <c r="A11" s="144"/>
      <c r="B11" s="141"/>
      <c r="C11" s="141"/>
      <c r="D11" s="141"/>
      <c r="E11" s="141"/>
      <c r="F11" s="141"/>
      <c r="G11" s="145"/>
      <c r="H11" s="145"/>
      <c r="I11" s="145"/>
      <c r="J11" s="151"/>
    </row>
    <row r="12" ht="22.9" customHeight="1" spans="1:10">
      <c r="A12" s="144"/>
      <c r="B12" s="141"/>
      <c r="C12" s="141"/>
      <c r="D12" s="141"/>
      <c r="E12" s="141"/>
      <c r="F12" s="141"/>
      <c r="G12" s="145"/>
      <c r="H12" s="145"/>
      <c r="I12" s="145"/>
      <c r="J12" s="151"/>
    </row>
    <row r="13" ht="22.9" customHeight="1" spans="1:10">
      <c r="A13" s="144"/>
      <c r="B13" s="141"/>
      <c r="C13" s="141"/>
      <c r="D13" s="141"/>
      <c r="E13" s="141"/>
      <c r="F13" s="141"/>
      <c r="G13" s="145"/>
      <c r="H13" s="145"/>
      <c r="I13" s="145"/>
      <c r="J13" s="151"/>
    </row>
    <row r="14" ht="22.9" customHeight="1" spans="1:10">
      <c r="A14" s="144"/>
      <c r="B14" s="141"/>
      <c r="C14" s="141"/>
      <c r="D14" s="141"/>
      <c r="E14" s="141"/>
      <c r="F14" s="141"/>
      <c r="G14" s="145"/>
      <c r="H14" s="145"/>
      <c r="I14" s="145"/>
      <c r="J14" s="151"/>
    </row>
    <row r="15" ht="22.9" customHeight="1" spans="1:10">
      <c r="A15" s="144"/>
      <c r="B15" s="141"/>
      <c r="C15" s="141"/>
      <c r="D15" s="141"/>
      <c r="E15" s="141"/>
      <c r="F15" s="141"/>
      <c r="G15" s="145"/>
      <c r="H15" s="145"/>
      <c r="I15" s="145"/>
      <c r="J15" s="151"/>
    </row>
    <row r="16" ht="22.9" customHeight="1" spans="1:10">
      <c r="A16" s="142"/>
      <c r="B16" s="152"/>
      <c r="C16" s="152"/>
      <c r="D16" s="152"/>
      <c r="E16" s="152"/>
      <c r="F16" s="152" t="s">
        <v>23</v>
      </c>
      <c r="G16" s="153"/>
      <c r="H16" s="153"/>
      <c r="I16" s="153"/>
      <c r="J16" s="149"/>
    </row>
    <row r="17" ht="22.9" customHeight="1" spans="1:10">
      <c r="A17" s="142"/>
      <c r="B17" s="152"/>
      <c r="C17" s="152"/>
      <c r="D17" s="152"/>
      <c r="E17" s="152"/>
      <c r="F17" s="152" t="s">
        <v>23</v>
      </c>
      <c r="G17" s="153"/>
      <c r="H17" s="153"/>
      <c r="I17" s="153"/>
      <c r="J17" s="149"/>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C8" sqref="C8"/>
    </sheetView>
  </sheetViews>
  <sheetFormatPr defaultColWidth="10" defaultRowHeight="11.25"/>
  <cols>
    <col min="1" max="1" width="1.5" style="46" customWidth="1"/>
    <col min="2" max="2" width="12.2583333333333" style="46" customWidth="1"/>
    <col min="3" max="3" width="29.7583333333333" style="46" customWidth="1"/>
    <col min="4" max="9" width="14.5" style="46" customWidth="1"/>
    <col min="10" max="10" width="1.5" style="46" customWidth="1"/>
    <col min="11" max="11" width="9.75833333333333" style="46" customWidth="1"/>
    <col min="12" max="16384" width="10" style="46"/>
  </cols>
  <sheetData>
    <row r="1" ht="24.95" customHeight="1" spans="1:10">
      <c r="A1" s="133"/>
      <c r="B1" s="134"/>
      <c r="C1" s="135"/>
      <c r="D1" s="136"/>
      <c r="E1" s="136"/>
      <c r="F1" s="136"/>
      <c r="G1" s="136"/>
      <c r="H1" s="136"/>
      <c r="I1" s="146" t="s">
        <v>241</v>
      </c>
      <c r="J1" s="140"/>
    </row>
    <row r="2" ht="22.9" customHeight="1" spans="1:10">
      <c r="A2" s="133"/>
      <c r="B2" s="4" t="s">
        <v>242</v>
      </c>
      <c r="C2" s="4"/>
      <c r="D2" s="4"/>
      <c r="E2" s="4"/>
      <c r="F2" s="4"/>
      <c r="G2" s="4"/>
      <c r="H2" s="4"/>
      <c r="I2" s="4"/>
      <c r="J2" s="140" t="s">
        <v>3</v>
      </c>
    </row>
    <row r="3" ht="19.5" customHeight="1" spans="1:10">
      <c r="A3" s="137"/>
      <c r="B3" s="138" t="s">
        <v>5</v>
      </c>
      <c r="C3" s="138"/>
      <c r="D3" s="139"/>
      <c r="E3" s="139"/>
      <c r="F3" s="139"/>
      <c r="G3" s="139"/>
      <c r="H3" s="139"/>
      <c r="I3" s="147" t="s">
        <v>243</v>
      </c>
      <c r="J3" s="148"/>
    </row>
    <row r="4" ht="24.4" customHeight="1" spans="1:10">
      <c r="A4" s="140"/>
      <c r="B4" s="141" t="s">
        <v>230</v>
      </c>
      <c r="C4" s="141" t="s">
        <v>80</v>
      </c>
      <c r="D4" s="141" t="s">
        <v>231</v>
      </c>
      <c r="E4" s="141"/>
      <c r="F4" s="141"/>
      <c r="G4" s="141"/>
      <c r="H4" s="141"/>
      <c r="I4" s="141"/>
      <c r="J4" s="149"/>
    </row>
    <row r="5" ht="24.4" customHeight="1" spans="1:10">
      <c r="A5" s="142"/>
      <c r="B5" s="141"/>
      <c r="C5" s="141"/>
      <c r="D5" s="141" t="s">
        <v>59</v>
      </c>
      <c r="E5" s="143" t="s">
        <v>232</v>
      </c>
      <c r="F5" s="141" t="s">
        <v>233</v>
      </c>
      <c r="G5" s="141"/>
      <c r="H5" s="141"/>
      <c r="I5" s="141" t="s">
        <v>234</v>
      </c>
      <c r="J5" s="149"/>
    </row>
    <row r="6" ht="24.4" customHeight="1" spans="1:10">
      <c r="A6" s="142"/>
      <c r="B6" s="141"/>
      <c r="C6" s="141"/>
      <c r="D6" s="141"/>
      <c r="E6" s="143"/>
      <c r="F6" s="141" t="s">
        <v>154</v>
      </c>
      <c r="G6" s="141" t="s">
        <v>235</v>
      </c>
      <c r="H6" s="141" t="s">
        <v>236</v>
      </c>
      <c r="I6" s="141"/>
      <c r="J6" s="150"/>
    </row>
    <row r="7" ht="22.9" customHeight="1" spans="1:10">
      <c r="A7" s="144"/>
      <c r="B7" s="141"/>
      <c r="C7" s="141" t="s">
        <v>72</v>
      </c>
      <c r="D7" s="145"/>
      <c r="E7" s="145"/>
      <c r="F7" s="145"/>
      <c r="G7" s="145"/>
      <c r="H7" s="145"/>
      <c r="I7" s="145"/>
      <c r="J7" s="151"/>
    </row>
    <row r="8" ht="22.9" customHeight="1" spans="1:10">
      <c r="A8" s="144"/>
      <c r="B8" s="141"/>
      <c r="C8" s="141" t="s">
        <v>240</v>
      </c>
      <c r="D8" s="145"/>
      <c r="E8" s="145"/>
      <c r="F8" s="145"/>
      <c r="G8" s="145"/>
      <c r="H8" s="145"/>
      <c r="I8" s="145"/>
      <c r="J8" s="151"/>
    </row>
    <row r="9" ht="22.9" customHeight="1" spans="1:10">
      <c r="A9" s="144"/>
      <c r="B9" s="141"/>
      <c r="C9" s="141"/>
      <c r="D9" s="145"/>
      <c r="E9" s="145"/>
      <c r="F9" s="145"/>
      <c r="G9" s="145"/>
      <c r="H9" s="145"/>
      <c r="I9" s="145"/>
      <c r="J9" s="151"/>
    </row>
    <row r="10" ht="22.9" customHeight="1" spans="1:10">
      <c r="A10" s="144"/>
      <c r="B10" s="141"/>
      <c r="C10" s="141"/>
      <c r="D10" s="145"/>
      <c r="E10" s="145"/>
      <c r="F10" s="145"/>
      <c r="G10" s="145"/>
      <c r="H10" s="145"/>
      <c r="I10" s="145"/>
      <c r="J10" s="151"/>
    </row>
    <row r="11" ht="22.9" customHeight="1" spans="1:10">
      <c r="A11" s="144"/>
      <c r="B11" s="141"/>
      <c r="C11" s="141"/>
      <c r="D11" s="145"/>
      <c r="E11" s="145"/>
      <c r="F11" s="145"/>
      <c r="G11" s="145"/>
      <c r="H11" s="145"/>
      <c r="I11" s="145"/>
      <c r="J11" s="151"/>
    </row>
    <row r="12" ht="22.9" customHeight="1" spans="1:10">
      <c r="A12" s="144"/>
      <c r="B12" s="53"/>
      <c r="C12" s="53"/>
      <c r="D12" s="145"/>
      <c r="E12" s="145"/>
      <c r="F12" s="145"/>
      <c r="G12" s="145"/>
      <c r="H12" s="145"/>
      <c r="I12" s="145"/>
      <c r="J12" s="151"/>
    </row>
    <row r="13" ht="22.9" customHeight="1" spans="1:10">
      <c r="A13" s="144"/>
      <c r="B13" s="141"/>
      <c r="C13" s="141"/>
      <c r="D13" s="145"/>
      <c r="E13" s="145"/>
      <c r="F13" s="145"/>
      <c r="G13" s="145"/>
      <c r="H13" s="145"/>
      <c r="I13" s="145"/>
      <c r="J13" s="151"/>
    </row>
    <row r="14" ht="22.9" customHeight="1" spans="1:10">
      <c r="A14" s="144"/>
      <c r="B14" s="141"/>
      <c r="C14" s="141"/>
      <c r="D14" s="145"/>
      <c r="E14" s="145"/>
      <c r="F14" s="145"/>
      <c r="G14" s="145"/>
      <c r="H14" s="145"/>
      <c r="I14" s="145"/>
      <c r="J14" s="151"/>
    </row>
    <row r="15" ht="22.9" customHeight="1" spans="1:10">
      <c r="A15" s="144"/>
      <c r="B15" s="141"/>
      <c r="C15" s="141"/>
      <c r="D15" s="145"/>
      <c r="E15" s="145"/>
      <c r="F15" s="145"/>
      <c r="G15" s="145"/>
      <c r="H15" s="145"/>
      <c r="I15" s="145"/>
      <c r="J15" s="151"/>
    </row>
    <row r="16" ht="22.9" customHeight="1" spans="1:10">
      <c r="A16" s="144"/>
      <c r="B16" s="141"/>
      <c r="C16" s="141"/>
      <c r="D16" s="145"/>
      <c r="E16" s="145"/>
      <c r="F16" s="145"/>
      <c r="G16" s="145"/>
      <c r="H16" s="145"/>
      <c r="I16" s="145"/>
      <c r="J16" s="151"/>
    </row>
    <row r="17" ht="22.9" customHeight="1" spans="1:10">
      <c r="A17" s="144"/>
      <c r="B17" s="141"/>
      <c r="C17" s="141"/>
      <c r="D17" s="145"/>
      <c r="E17" s="145"/>
      <c r="F17" s="145"/>
      <c r="G17" s="145"/>
      <c r="H17" s="145"/>
      <c r="I17" s="145"/>
      <c r="J17" s="151"/>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8" sqref="F8"/>
    </sheetView>
  </sheetViews>
  <sheetFormatPr defaultColWidth="10" defaultRowHeight="11.25"/>
  <cols>
    <col min="1" max="1" width="1.5" style="46" customWidth="1"/>
    <col min="2" max="4" width="6.625" style="46" customWidth="1"/>
    <col min="5" max="5" width="13.375" style="46" customWidth="1"/>
    <col min="6" max="6" width="41" style="46" customWidth="1"/>
    <col min="7" max="9" width="17.625" style="46" customWidth="1"/>
    <col min="10" max="10" width="1.5" style="46" customWidth="1"/>
    <col min="11" max="12" width="9.75833333333333" style="46" customWidth="1"/>
    <col min="13" max="16384" width="10" style="46"/>
  </cols>
  <sheetData>
    <row r="1" ht="24.95" customHeight="1" spans="1:10">
      <c r="A1" s="110"/>
      <c r="B1" s="111"/>
      <c r="C1" s="111"/>
      <c r="D1" s="111"/>
      <c r="E1" s="112"/>
      <c r="F1" s="112"/>
      <c r="G1" s="113"/>
      <c r="H1" s="113"/>
      <c r="I1" s="126" t="s">
        <v>244</v>
      </c>
      <c r="J1" s="117"/>
    </row>
    <row r="2" ht="22.9" customHeight="1" spans="1:10">
      <c r="A2" s="110"/>
      <c r="B2" s="114" t="s">
        <v>245</v>
      </c>
      <c r="C2" s="114"/>
      <c r="D2" s="114"/>
      <c r="E2" s="114"/>
      <c r="F2" s="114"/>
      <c r="G2" s="114"/>
      <c r="H2" s="114"/>
      <c r="I2" s="114"/>
      <c r="J2" s="117" t="s">
        <v>3</v>
      </c>
    </row>
    <row r="3" ht="19.5" customHeight="1" spans="1:10">
      <c r="A3" s="115"/>
      <c r="B3" s="116" t="s">
        <v>5</v>
      </c>
      <c r="C3" s="116"/>
      <c r="D3" s="116"/>
      <c r="E3" s="116"/>
      <c r="F3" s="116"/>
      <c r="G3" s="115"/>
      <c r="H3" s="115"/>
      <c r="I3" s="127" t="s">
        <v>243</v>
      </c>
      <c r="J3" s="128"/>
    </row>
    <row r="4" ht="24.4" customHeight="1" spans="1:10">
      <c r="A4" s="117"/>
      <c r="B4" s="118" t="s">
        <v>9</v>
      </c>
      <c r="C4" s="118"/>
      <c r="D4" s="118"/>
      <c r="E4" s="118"/>
      <c r="F4" s="118"/>
      <c r="G4" s="118" t="s">
        <v>246</v>
      </c>
      <c r="H4" s="118"/>
      <c r="I4" s="118"/>
      <c r="J4" s="129"/>
    </row>
    <row r="5" ht="24.4" customHeight="1" spans="1:10">
      <c r="A5" s="119"/>
      <c r="B5" s="118" t="s">
        <v>79</v>
      </c>
      <c r="C5" s="118"/>
      <c r="D5" s="118"/>
      <c r="E5" s="118" t="s">
        <v>70</v>
      </c>
      <c r="F5" s="118" t="s">
        <v>80</v>
      </c>
      <c r="G5" s="118" t="s">
        <v>59</v>
      </c>
      <c r="H5" s="118" t="s">
        <v>75</v>
      </c>
      <c r="I5" s="118" t="s">
        <v>76</v>
      </c>
      <c r="J5" s="129"/>
    </row>
    <row r="6" ht="24.4" customHeight="1" spans="1:10">
      <c r="A6" s="119"/>
      <c r="B6" s="118" t="s">
        <v>81</v>
      </c>
      <c r="C6" s="118" t="s">
        <v>82</v>
      </c>
      <c r="D6" s="118" t="s">
        <v>83</v>
      </c>
      <c r="E6" s="118"/>
      <c r="F6" s="118"/>
      <c r="G6" s="118"/>
      <c r="H6" s="118"/>
      <c r="I6" s="118"/>
      <c r="J6" s="130"/>
    </row>
    <row r="7" ht="22.9" customHeight="1" spans="1:10">
      <c r="A7" s="120"/>
      <c r="B7" s="118"/>
      <c r="C7" s="118"/>
      <c r="D7" s="118"/>
      <c r="E7" s="118"/>
      <c r="F7" s="118" t="s">
        <v>72</v>
      </c>
      <c r="G7" s="121"/>
      <c r="H7" s="121"/>
      <c r="I7" s="121"/>
      <c r="J7" s="131"/>
    </row>
    <row r="8" ht="22.9" customHeight="1" spans="1:10">
      <c r="A8" s="119"/>
      <c r="B8" s="122"/>
      <c r="C8" s="122"/>
      <c r="D8" s="122"/>
      <c r="E8" s="122"/>
      <c r="F8" s="122" t="s">
        <v>240</v>
      </c>
      <c r="G8" s="123"/>
      <c r="H8" s="123"/>
      <c r="I8" s="123"/>
      <c r="J8" s="129"/>
    </row>
    <row r="9" ht="22.9" customHeight="1" spans="1:10">
      <c r="A9" s="119"/>
      <c r="B9" s="122"/>
      <c r="C9" s="122"/>
      <c r="D9" s="122"/>
      <c r="E9" s="122"/>
      <c r="F9" s="122"/>
      <c r="G9" s="123"/>
      <c r="H9" s="123"/>
      <c r="I9" s="123"/>
      <c r="J9" s="129"/>
    </row>
    <row r="10" ht="22.9" customHeight="1" spans="1:10">
      <c r="A10" s="119"/>
      <c r="B10" s="122"/>
      <c r="C10" s="122"/>
      <c r="D10" s="122"/>
      <c r="E10" s="122"/>
      <c r="F10" s="122"/>
      <c r="G10" s="123"/>
      <c r="H10" s="123"/>
      <c r="I10" s="123"/>
      <c r="J10" s="129"/>
    </row>
    <row r="11" ht="22.9" customHeight="1" spans="1:10">
      <c r="A11" s="119"/>
      <c r="B11" s="122"/>
      <c r="C11" s="122"/>
      <c r="D11" s="122"/>
      <c r="E11" s="122"/>
      <c r="F11" s="122"/>
      <c r="G11" s="123"/>
      <c r="H11" s="123"/>
      <c r="I11" s="123"/>
      <c r="J11" s="129"/>
    </row>
    <row r="12" ht="22.9" customHeight="1" spans="1:10">
      <c r="A12" s="119"/>
      <c r="B12" s="122"/>
      <c r="C12" s="122"/>
      <c r="D12" s="122"/>
      <c r="E12" s="122"/>
      <c r="F12" s="122"/>
      <c r="G12" s="123"/>
      <c r="H12" s="123"/>
      <c r="I12" s="123"/>
      <c r="J12" s="129"/>
    </row>
    <row r="13" ht="22.9" customHeight="1" spans="1:10">
      <c r="A13" s="119"/>
      <c r="B13" s="122"/>
      <c r="C13" s="122"/>
      <c r="D13" s="122"/>
      <c r="E13" s="122"/>
      <c r="F13" s="122"/>
      <c r="G13" s="123"/>
      <c r="H13" s="123"/>
      <c r="I13" s="123"/>
      <c r="J13" s="129"/>
    </row>
    <row r="14" ht="22.9" customHeight="1" spans="1:10">
      <c r="A14" s="119"/>
      <c r="B14" s="122"/>
      <c r="C14" s="122"/>
      <c r="D14" s="122"/>
      <c r="E14" s="122"/>
      <c r="F14" s="122"/>
      <c r="G14" s="123"/>
      <c r="H14" s="123"/>
      <c r="I14" s="123"/>
      <c r="J14" s="129"/>
    </row>
    <row r="15" ht="22.9" customHeight="1" spans="1:10">
      <c r="A15" s="119"/>
      <c r="B15" s="122"/>
      <c r="C15" s="122"/>
      <c r="D15" s="122"/>
      <c r="E15" s="122"/>
      <c r="F15" s="122"/>
      <c r="G15" s="123"/>
      <c r="H15" s="123"/>
      <c r="I15" s="123"/>
      <c r="J15" s="129"/>
    </row>
    <row r="16" ht="22.9" customHeight="1" spans="1:10">
      <c r="A16" s="119"/>
      <c r="B16" s="122"/>
      <c r="C16" s="122"/>
      <c r="D16" s="122"/>
      <c r="E16" s="122"/>
      <c r="F16" s="122" t="s">
        <v>23</v>
      </c>
      <c r="G16" s="123"/>
      <c r="H16" s="123"/>
      <c r="I16" s="123"/>
      <c r="J16" s="129"/>
    </row>
    <row r="17" ht="22.9" customHeight="1" spans="1:10">
      <c r="A17" s="119"/>
      <c r="B17" s="122"/>
      <c r="C17" s="122"/>
      <c r="D17" s="122"/>
      <c r="E17" s="122"/>
      <c r="F17" s="122" t="s">
        <v>123</v>
      </c>
      <c r="G17" s="123"/>
      <c r="H17" s="123"/>
      <c r="I17" s="123"/>
      <c r="J17" s="130"/>
    </row>
    <row r="18" ht="9.75" customHeight="1" spans="1:10">
      <c r="A18" s="124"/>
      <c r="B18" s="125"/>
      <c r="C18" s="125"/>
      <c r="D18" s="125"/>
      <c r="E18" s="125"/>
      <c r="F18" s="124"/>
      <c r="G18" s="124"/>
      <c r="H18" s="124"/>
      <c r="I18" s="124"/>
      <c r="J18" s="132"/>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B6" sqref="B6:I6"/>
    </sheetView>
  </sheetViews>
  <sheetFormatPr defaultColWidth="9" defaultRowHeight="13.5"/>
  <cols>
    <col min="1" max="1" width="9" style="1"/>
    <col min="2" max="2" width="9" style="47"/>
    <col min="3" max="3" width="9" style="1"/>
    <col min="4" max="4" width="10.2583333333333" style="1" customWidth="1"/>
    <col min="5" max="5" width="12.625" style="1" customWidth="1"/>
    <col min="6" max="6" width="17.5" style="1" customWidth="1"/>
    <col min="7" max="7" width="10.2583333333333" style="1" customWidth="1"/>
    <col min="8" max="8" width="10.5" style="1" customWidth="1"/>
    <col min="9" max="9" width="11.375" style="1" customWidth="1"/>
    <col min="10" max="10" width="9.625" style="1" customWidth="1"/>
    <col min="11" max="11" width="9.5" style="1" customWidth="1"/>
    <col min="12" max="12" width="9.75833333333333" style="1" customWidth="1"/>
    <col min="13" max="16384" width="9" style="1"/>
  </cols>
  <sheetData>
    <row r="1" ht="24.95" customHeight="1" spans="1:9">
      <c r="A1" s="2"/>
      <c r="I1" s="3" t="s">
        <v>247</v>
      </c>
    </row>
    <row r="2" ht="19.5" spans="1:12">
      <c r="A2" s="48" t="s">
        <v>248</v>
      </c>
      <c r="B2" s="49"/>
      <c r="C2" s="49"/>
      <c r="D2" s="49"/>
      <c r="E2" s="49"/>
      <c r="F2" s="49"/>
      <c r="G2" s="49"/>
      <c r="H2" s="49"/>
      <c r="I2" s="81"/>
      <c r="J2" s="108"/>
      <c r="K2" s="108"/>
      <c r="L2" s="108"/>
    </row>
    <row r="3" spans="1:11">
      <c r="A3" s="50"/>
      <c r="B3" s="51"/>
      <c r="C3" s="50"/>
      <c r="D3" s="51"/>
      <c r="E3" s="51"/>
      <c r="F3" s="51"/>
      <c r="G3" s="51"/>
      <c r="H3" s="51"/>
      <c r="I3" s="82"/>
      <c r="J3" s="82"/>
      <c r="K3" s="82"/>
    </row>
    <row r="4" s="102" customFormat="1" ht="33" customHeight="1" spans="1:10">
      <c r="A4" s="52" t="s">
        <v>249</v>
      </c>
      <c r="B4" s="52"/>
      <c r="C4" s="52"/>
      <c r="D4" s="52"/>
      <c r="E4" s="52"/>
      <c r="F4" s="52"/>
      <c r="G4" s="52"/>
      <c r="H4" s="52"/>
      <c r="I4" s="52"/>
      <c r="J4" s="45"/>
    </row>
    <row r="5" s="102" customFormat="1" ht="27" customHeight="1" spans="1:10">
      <c r="A5" s="53" t="s">
        <v>250</v>
      </c>
      <c r="B5" s="54" t="s">
        <v>251</v>
      </c>
      <c r="C5" s="54"/>
      <c r="D5" s="54"/>
      <c r="E5" s="54"/>
      <c r="F5" s="54"/>
      <c r="G5" s="54"/>
      <c r="H5" s="54"/>
      <c r="I5" s="54"/>
      <c r="J5" s="45"/>
    </row>
    <row r="6" s="102" customFormat="1" ht="27" customHeight="1" spans="1:10">
      <c r="A6" s="55" t="s">
        <v>252</v>
      </c>
      <c r="B6" s="54" t="s">
        <v>0</v>
      </c>
      <c r="C6" s="54"/>
      <c r="D6" s="54"/>
      <c r="E6" s="54"/>
      <c r="F6" s="54"/>
      <c r="G6" s="54"/>
      <c r="H6" s="54"/>
      <c r="I6" s="54"/>
      <c r="J6" s="45"/>
    </row>
    <row r="7" s="102" customFormat="1" ht="27" customHeight="1" spans="1:10">
      <c r="A7" s="57" t="s">
        <v>253</v>
      </c>
      <c r="B7" s="58" t="s">
        <v>254</v>
      </c>
      <c r="C7" s="58"/>
      <c r="D7" s="58"/>
      <c r="E7" s="61">
        <v>10</v>
      </c>
      <c r="F7" s="61"/>
      <c r="G7" s="61"/>
      <c r="H7" s="61"/>
      <c r="I7" s="61"/>
      <c r="J7" s="45"/>
    </row>
    <row r="8" s="102" customFormat="1" ht="27" customHeight="1" spans="1:10">
      <c r="A8" s="60"/>
      <c r="B8" s="58" t="s">
        <v>255</v>
      </c>
      <c r="C8" s="58"/>
      <c r="D8" s="58"/>
      <c r="E8" s="61">
        <v>10</v>
      </c>
      <c r="F8" s="61"/>
      <c r="G8" s="61"/>
      <c r="H8" s="61"/>
      <c r="I8" s="61"/>
      <c r="J8" s="45"/>
    </row>
    <row r="9" s="102" customFormat="1" ht="27" customHeight="1" spans="1:10">
      <c r="A9" s="60"/>
      <c r="B9" s="58" t="s">
        <v>256</v>
      </c>
      <c r="C9" s="58"/>
      <c r="D9" s="58"/>
      <c r="E9" s="61">
        <v>0</v>
      </c>
      <c r="F9" s="61"/>
      <c r="G9" s="61"/>
      <c r="H9" s="61"/>
      <c r="I9" s="61"/>
      <c r="J9" s="45"/>
    </row>
    <row r="10" s="102" customFormat="1" ht="27" customHeight="1" spans="1:10">
      <c r="A10" s="62" t="s">
        <v>257</v>
      </c>
      <c r="B10" s="103" t="s">
        <v>258</v>
      </c>
      <c r="C10" s="103"/>
      <c r="D10" s="103"/>
      <c r="E10" s="103"/>
      <c r="F10" s="103"/>
      <c r="G10" s="103"/>
      <c r="H10" s="103"/>
      <c r="I10" s="103"/>
      <c r="J10" s="45"/>
    </row>
    <row r="11" s="102" customFormat="1" ht="27.75" customHeight="1" spans="1:10">
      <c r="A11" s="65"/>
      <c r="B11" s="103"/>
      <c r="C11" s="103"/>
      <c r="D11" s="103"/>
      <c r="E11" s="103"/>
      <c r="F11" s="103"/>
      <c r="G11" s="103"/>
      <c r="H11" s="103"/>
      <c r="I11" s="103"/>
      <c r="J11" s="45"/>
    </row>
    <row r="12" s="102" customFormat="1" ht="27" customHeight="1" spans="1:10">
      <c r="A12" s="60" t="s">
        <v>259</v>
      </c>
      <c r="B12" s="68" t="s">
        <v>260</v>
      </c>
      <c r="C12" s="68" t="s">
        <v>261</v>
      </c>
      <c r="D12" s="96" t="s">
        <v>262</v>
      </c>
      <c r="E12" s="97"/>
      <c r="F12" s="69" t="s">
        <v>263</v>
      </c>
      <c r="G12" s="69"/>
      <c r="H12" s="69"/>
      <c r="I12" s="69"/>
      <c r="J12" s="45"/>
    </row>
    <row r="13" s="102" customFormat="1" ht="27" customHeight="1" spans="1:10">
      <c r="A13" s="60"/>
      <c r="B13" s="70" t="s">
        <v>264</v>
      </c>
      <c r="C13" s="70" t="s">
        <v>265</v>
      </c>
      <c r="D13" s="71" t="s">
        <v>266</v>
      </c>
      <c r="E13" s="72"/>
      <c r="F13" s="98" t="s">
        <v>267</v>
      </c>
      <c r="G13" s="99"/>
      <c r="H13" s="99"/>
      <c r="I13" s="101"/>
      <c r="J13" s="45"/>
    </row>
    <row r="14" s="102" customFormat="1" ht="27" customHeight="1" spans="1:10">
      <c r="A14" s="60"/>
      <c r="B14" s="70"/>
      <c r="C14" s="70"/>
      <c r="D14" s="71" t="s">
        <v>268</v>
      </c>
      <c r="E14" s="72"/>
      <c r="F14" s="98" t="s">
        <v>269</v>
      </c>
      <c r="G14" s="99"/>
      <c r="H14" s="99"/>
      <c r="I14" s="101"/>
      <c r="J14" s="45"/>
    </row>
    <row r="15" s="102" customFormat="1" ht="27" customHeight="1" spans="1:10">
      <c r="A15" s="60"/>
      <c r="B15" s="70"/>
      <c r="C15" s="100" t="s">
        <v>270</v>
      </c>
      <c r="D15" s="71" t="s">
        <v>271</v>
      </c>
      <c r="E15" s="72"/>
      <c r="F15" s="74" t="s">
        <v>272</v>
      </c>
      <c r="G15" s="75"/>
      <c r="H15" s="75"/>
      <c r="I15" s="85"/>
      <c r="J15" s="45"/>
    </row>
    <row r="16" s="102" customFormat="1" ht="27" customHeight="1" spans="1:10">
      <c r="A16" s="60"/>
      <c r="B16" s="70"/>
      <c r="C16" s="69"/>
      <c r="D16" s="71" t="s">
        <v>273</v>
      </c>
      <c r="E16" s="72"/>
      <c r="F16" s="74" t="s">
        <v>274</v>
      </c>
      <c r="G16" s="75"/>
      <c r="H16" s="75"/>
      <c r="I16" s="85"/>
      <c r="J16" s="45"/>
    </row>
    <row r="17" s="102" customFormat="1" ht="27" customHeight="1" spans="1:10">
      <c r="A17" s="60"/>
      <c r="B17" s="70"/>
      <c r="C17" s="60" t="s">
        <v>275</v>
      </c>
      <c r="D17" s="71" t="s">
        <v>276</v>
      </c>
      <c r="E17" s="72"/>
      <c r="F17" s="76" t="s">
        <v>277</v>
      </c>
      <c r="G17" s="77"/>
      <c r="H17" s="77"/>
      <c r="I17" s="86"/>
      <c r="J17" s="45"/>
    </row>
    <row r="18" s="102" customFormat="1" ht="27" customHeight="1" spans="1:10">
      <c r="A18" s="60"/>
      <c r="B18" s="70"/>
      <c r="C18" s="100" t="s">
        <v>278</v>
      </c>
      <c r="D18" s="71" t="s">
        <v>279</v>
      </c>
      <c r="E18" s="72"/>
      <c r="F18" s="53" t="s">
        <v>280</v>
      </c>
      <c r="G18" s="53"/>
      <c r="H18" s="53"/>
      <c r="I18" s="53"/>
      <c r="J18" s="45"/>
    </row>
    <row r="19" s="102" customFormat="1" ht="27" customHeight="1" spans="1:10">
      <c r="A19" s="60"/>
      <c r="B19" s="70"/>
      <c r="C19" s="69"/>
      <c r="D19" s="71" t="s">
        <v>281</v>
      </c>
      <c r="E19" s="72"/>
      <c r="F19" s="104" t="s">
        <v>282</v>
      </c>
      <c r="G19" s="105"/>
      <c r="H19" s="105"/>
      <c r="I19" s="109"/>
      <c r="J19" s="45"/>
    </row>
    <row r="20" s="102" customFormat="1" ht="33.75" customHeight="1" spans="1:10">
      <c r="A20" s="60"/>
      <c r="B20" s="78" t="s">
        <v>283</v>
      </c>
      <c r="C20" s="65" t="s">
        <v>284</v>
      </c>
      <c r="D20" s="71" t="s">
        <v>285</v>
      </c>
      <c r="E20" s="72"/>
      <c r="F20" s="106" t="s">
        <v>286</v>
      </c>
      <c r="G20" s="106"/>
      <c r="H20" s="106"/>
      <c r="I20" s="106"/>
      <c r="J20" s="45"/>
    </row>
    <row r="21" s="102" customFormat="1" ht="42" customHeight="1" spans="1:10">
      <c r="A21" s="60"/>
      <c r="B21" s="107"/>
      <c r="C21" s="65" t="s">
        <v>287</v>
      </c>
      <c r="D21" s="71" t="s">
        <v>279</v>
      </c>
      <c r="E21" s="72"/>
      <c r="F21" s="79" t="s">
        <v>288</v>
      </c>
      <c r="G21" s="79"/>
      <c r="H21" s="79"/>
      <c r="I21" s="79"/>
      <c r="J21" s="45"/>
    </row>
    <row r="22" s="102" customFormat="1" ht="30" customHeight="1" spans="1:10">
      <c r="A22" s="60"/>
      <c r="B22" s="60" t="s">
        <v>289</v>
      </c>
      <c r="C22" s="80" t="s">
        <v>290</v>
      </c>
      <c r="D22" s="103" t="s">
        <v>291</v>
      </c>
      <c r="E22" s="103"/>
      <c r="F22" s="74" t="s">
        <v>292</v>
      </c>
      <c r="G22" s="75"/>
      <c r="H22" s="75"/>
      <c r="I22" s="85"/>
      <c r="J22" s="45"/>
    </row>
  </sheetData>
  <mergeCells count="42">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0:A11"/>
    <mergeCell ref="A12:A22"/>
    <mergeCell ref="B13:B19"/>
    <mergeCell ref="B20:B21"/>
    <mergeCell ref="C13:C14"/>
    <mergeCell ref="C15:C16"/>
    <mergeCell ref="C18:C19"/>
    <mergeCell ref="B10:I11"/>
  </mergeCells>
  <printOptions horizontalCentered="1"/>
  <pageMargins left="0.590277777777778" right="0.590277777777778" top="1.37777777777778" bottom="0.984027777777778"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F18" sqref="F18:I18"/>
    </sheetView>
  </sheetViews>
  <sheetFormatPr defaultColWidth="9" defaultRowHeight="13.5"/>
  <cols>
    <col min="1" max="1" width="10.125" customWidth="1"/>
    <col min="9" max="9" width="12.875" customWidth="1"/>
  </cols>
  <sheetData>
    <row r="1" ht="14.25" spans="1:9">
      <c r="A1" s="2"/>
      <c r="B1" s="47"/>
      <c r="C1" s="1"/>
      <c r="D1" s="1"/>
      <c r="E1" s="1"/>
      <c r="F1" s="1"/>
      <c r="G1" s="1"/>
      <c r="H1" s="1"/>
      <c r="I1" s="3" t="s">
        <v>293</v>
      </c>
    </row>
    <row r="2" ht="19.5" spans="1:9">
      <c r="A2" s="48" t="s">
        <v>248</v>
      </c>
      <c r="B2" s="49"/>
      <c r="C2" s="49"/>
      <c r="D2" s="49"/>
      <c r="E2" s="49"/>
      <c r="F2" s="49"/>
      <c r="G2" s="49"/>
      <c r="H2" s="49"/>
      <c r="I2" s="81"/>
    </row>
    <row r="3" spans="1:9">
      <c r="A3" s="50"/>
      <c r="B3" s="51"/>
      <c r="C3" s="50"/>
      <c r="D3" s="51"/>
      <c r="E3" s="51"/>
      <c r="F3" s="51"/>
      <c r="G3" s="51"/>
      <c r="H3" s="51"/>
      <c r="I3" s="82"/>
    </row>
    <row r="4" s="45" customFormat="1" ht="27" customHeight="1" spans="1:9">
      <c r="A4" s="52" t="s">
        <v>294</v>
      </c>
      <c r="B4" s="52"/>
      <c r="C4" s="52"/>
      <c r="D4" s="52"/>
      <c r="E4" s="52"/>
      <c r="F4" s="52"/>
      <c r="G4" s="52"/>
      <c r="H4" s="52"/>
      <c r="I4" s="52"/>
    </row>
    <row r="5" s="45" customFormat="1" ht="26.1" customHeight="1" spans="1:9">
      <c r="A5" s="53" t="s">
        <v>250</v>
      </c>
      <c r="B5" s="54" t="s">
        <v>295</v>
      </c>
      <c r="C5" s="54"/>
      <c r="D5" s="54"/>
      <c r="E5" s="54"/>
      <c r="F5" s="54"/>
      <c r="G5" s="54"/>
      <c r="H5" s="54"/>
      <c r="I5" s="54"/>
    </row>
    <row r="6" s="45" customFormat="1" ht="24.95" customHeight="1" spans="1:9">
      <c r="A6" s="55" t="s">
        <v>252</v>
      </c>
      <c r="B6" s="54" t="s">
        <v>0</v>
      </c>
      <c r="C6" s="54"/>
      <c r="D6" s="54"/>
      <c r="E6" s="54"/>
      <c r="F6" s="54"/>
      <c r="G6" s="54"/>
      <c r="H6" s="54"/>
      <c r="I6" s="54"/>
    </row>
    <row r="7" s="45" customFormat="1" ht="30" customHeight="1" spans="1:9">
      <c r="A7" s="57" t="s">
        <v>253</v>
      </c>
      <c r="B7" s="58" t="s">
        <v>254</v>
      </c>
      <c r="C7" s="58"/>
      <c r="D7" s="58"/>
      <c r="E7" s="59">
        <v>1.4</v>
      </c>
      <c r="F7" s="59"/>
      <c r="G7" s="59"/>
      <c r="H7" s="59"/>
      <c r="I7" s="59"/>
    </row>
    <row r="8" s="45" customFormat="1" ht="27" customHeight="1" spans="1:9">
      <c r="A8" s="60"/>
      <c r="B8" s="58" t="s">
        <v>255</v>
      </c>
      <c r="C8" s="58"/>
      <c r="D8" s="58"/>
      <c r="E8" s="59">
        <v>1.4</v>
      </c>
      <c r="F8" s="59"/>
      <c r="G8" s="59"/>
      <c r="H8" s="59"/>
      <c r="I8" s="59"/>
    </row>
    <row r="9" s="45" customFormat="1" ht="38.1" customHeight="1" spans="1:9">
      <c r="A9" s="60"/>
      <c r="B9" s="58" t="s">
        <v>256</v>
      </c>
      <c r="C9" s="58"/>
      <c r="D9" s="58"/>
      <c r="E9" s="61">
        <v>0</v>
      </c>
      <c r="F9" s="61"/>
      <c r="G9" s="61"/>
      <c r="H9" s="61"/>
      <c r="I9" s="61"/>
    </row>
    <row r="10" s="45" customFormat="1" ht="23.1" customHeight="1" spans="1:9">
      <c r="A10" s="62" t="s">
        <v>257</v>
      </c>
      <c r="B10" s="63" t="s">
        <v>296</v>
      </c>
      <c r="C10" s="64"/>
      <c r="D10" s="64"/>
      <c r="E10" s="64"/>
      <c r="F10" s="64"/>
      <c r="G10" s="64"/>
      <c r="H10" s="64"/>
      <c r="I10" s="83"/>
    </row>
    <row r="11" s="45" customFormat="1" ht="27.95" customHeight="1" spans="1:9">
      <c r="A11" s="65"/>
      <c r="B11" s="66"/>
      <c r="C11" s="67"/>
      <c r="D11" s="67"/>
      <c r="E11" s="67"/>
      <c r="F11" s="67"/>
      <c r="G11" s="67"/>
      <c r="H11" s="67"/>
      <c r="I11" s="84"/>
    </row>
    <row r="12" s="45" customFormat="1" ht="38.1" customHeight="1" spans="1:9">
      <c r="A12" s="60" t="s">
        <v>259</v>
      </c>
      <c r="B12" s="68" t="s">
        <v>260</v>
      </c>
      <c r="C12" s="68" t="s">
        <v>261</v>
      </c>
      <c r="D12" s="96" t="s">
        <v>262</v>
      </c>
      <c r="E12" s="97"/>
      <c r="F12" s="69" t="s">
        <v>263</v>
      </c>
      <c r="G12" s="69"/>
      <c r="H12" s="69"/>
      <c r="I12" s="69"/>
    </row>
    <row r="13" s="45" customFormat="1" ht="37.5" customHeight="1" spans="1:9">
      <c r="A13" s="60"/>
      <c r="B13" s="70" t="s">
        <v>264</v>
      </c>
      <c r="C13" s="70" t="s">
        <v>265</v>
      </c>
      <c r="D13" s="71" t="s">
        <v>297</v>
      </c>
      <c r="E13" s="72"/>
      <c r="F13" s="98" t="s">
        <v>298</v>
      </c>
      <c r="G13" s="99"/>
      <c r="H13" s="99"/>
      <c r="I13" s="101"/>
    </row>
    <row r="14" s="45" customFormat="1" ht="33.95" customHeight="1" spans="1:9">
      <c r="A14" s="60"/>
      <c r="B14" s="70"/>
      <c r="C14" s="60" t="s">
        <v>270</v>
      </c>
      <c r="D14" s="71" t="s">
        <v>299</v>
      </c>
      <c r="E14" s="72"/>
      <c r="F14" s="76" t="s">
        <v>300</v>
      </c>
      <c r="G14" s="77"/>
      <c r="H14" s="77"/>
      <c r="I14" s="86"/>
    </row>
    <row r="15" s="45" customFormat="1" ht="30" customHeight="1" spans="1:9">
      <c r="A15" s="60"/>
      <c r="B15" s="70"/>
      <c r="C15" s="60" t="s">
        <v>275</v>
      </c>
      <c r="D15" s="71" t="s">
        <v>301</v>
      </c>
      <c r="E15" s="72"/>
      <c r="F15" s="76" t="s">
        <v>302</v>
      </c>
      <c r="G15" s="77"/>
      <c r="H15" s="77"/>
      <c r="I15" s="86"/>
    </row>
    <row r="16" s="45" customFormat="1" ht="32.1" customHeight="1" spans="1:9">
      <c r="A16" s="60"/>
      <c r="B16" s="70"/>
      <c r="C16" s="100" t="s">
        <v>278</v>
      </c>
      <c r="D16" s="71" t="s">
        <v>303</v>
      </c>
      <c r="E16" s="72"/>
      <c r="F16" s="53" t="s">
        <v>304</v>
      </c>
      <c r="G16" s="53"/>
      <c r="H16" s="53"/>
      <c r="I16" s="53"/>
    </row>
    <row r="17" s="45" customFormat="1" ht="30.95" customHeight="1" spans="1:9">
      <c r="A17" s="60"/>
      <c r="B17" s="78" t="s">
        <v>283</v>
      </c>
      <c r="C17" s="65" t="s">
        <v>284</v>
      </c>
      <c r="D17" s="71" t="s">
        <v>295</v>
      </c>
      <c r="E17" s="72"/>
      <c r="F17" s="79" t="s">
        <v>305</v>
      </c>
      <c r="G17" s="79"/>
      <c r="H17" s="79"/>
      <c r="I17" s="79"/>
    </row>
    <row r="18" s="45" customFormat="1" ht="36" customHeight="1" spans="1:9">
      <c r="A18" s="60"/>
      <c r="B18" s="60" t="s">
        <v>289</v>
      </c>
      <c r="C18" s="80" t="s">
        <v>290</v>
      </c>
      <c r="D18" s="58" t="s">
        <v>306</v>
      </c>
      <c r="E18" s="58"/>
      <c r="F18" s="74" t="s">
        <v>307</v>
      </c>
      <c r="G18" s="75"/>
      <c r="H18" s="75"/>
      <c r="I18" s="85"/>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F18" sqref="F18:I18"/>
    </sheetView>
  </sheetViews>
  <sheetFormatPr defaultColWidth="9" defaultRowHeight="13.5"/>
  <cols>
    <col min="1" max="1" width="10.125" customWidth="1"/>
    <col min="9" max="9" width="12.875" customWidth="1"/>
  </cols>
  <sheetData>
    <row r="1" ht="14.25" spans="1:9">
      <c r="A1" s="2"/>
      <c r="B1" s="47"/>
      <c r="C1" s="1"/>
      <c r="D1" s="1"/>
      <c r="E1" s="1"/>
      <c r="F1" s="1"/>
      <c r="G1" s="1"/>
      <c r="H1" s="1"/>
      <c r="I1" s="3" t="s">
        <v>308</v>
      </c>
    </row>
    <row r="2" ht="19.5" spans="1:9">
      <c r="A2" s="48" t="s">
        <v>248</v>
      </c>
      <c r="B2" s="49"/>
      <c r="C2" s="49"/>
      <c r="D2" s="49"/>
      <c r="E2" s="49"/>
      <c r="F2" s="49"/>
      <c r="G2" s="49"/>
      <c r="H2" s="49"/>
      <c r="I2" s="81"/>
    </row>
    <row r="3" spans="1:9">
      <c r="A3" s="50"/>
      <c r="B3" s="51"/>
      <c r="C3" s="50"/>
      <c r="D3" s="51"/>
      <c r="E3" s="51"/>
      <c r="F3" s="51"/>
      <c r="G3" s="51"/>
      <c r="H3" s="51"/>
      <c r="I3" s="82"/>
    </row>
    <row r="4" s="45" customFormat="1" ht="27" customHeight="1" spans="1:9">
      <c r="A4" s="52" t="s">
        <v>294</v>
      </c>
      <c r="B4" s="52"/>
      <c r="C4" s="52"/>
      <c r="D4" s="52"/>
      <c r="E4" s="52"/>
      <c r="F4" s="52"/>
      <c r="G4" s="52"/>
      <c r="H4" s="52"/>
      <c r="I4" s="52"/>
    </row>
    <row r="5" s="45" customFormat="1" ht="26.1" customHeight="1" spans="1:9">
      <c r="A5" s="53" t="s">
        <v>250</v>
      </c>
      <c r="B5" s="56" t="s">
        <v>309</v>
      </c>
      <c r="C5" s="56"/>
      <c r="D5" s="56"/>
      <c r="E5" s="56"/>
      <c r="F5" s="56"/>
      <c r="G5" s="56"/>
      <c r="H5" s="56"/>
      <c r="I5" s="56"/>
    </row>
    <row r="6" s="45" customFormat="1" ht="24.95" customHeight="1" spans="1:9">
      <c r="A6" s="55" t="s">
        <v>252</v>
      </c>
      <c r="B6" s="56" t="s">
        <v>310</v>
      </c>
      <c r="C6" s="56"/>
      <c r="D6" s="56"/>
      <c r="E6" s="56"/>
      <c r="F6" s="56"/>
      <c r="G6" s="56"/>
      <c r="H6" s="56"/>
      <c r="I6" s="56"/>
    </row>
    <row r="7" s="45" customFormat="1" ht="30" customHeight="1" spans="1:9">
      <c r="A7" s="57" t="s">
        <v>253</v>
      </c>
      <c r="B7" s="58" t="s">
        <v>254</v>
      </c>
      <c r="C7" s="58"/>
      <c r="D7" s="58"/>
      <c r="E7" s="92">
        <v>5</v>
      </c>
      <c r="F7" s="92"/>
      <c r="G7" s="92"/>
      <c r="H7" s="92"/>
      <c r="I7" s="92"/>
    </row>
    <row r="8" s="45" customFormat="1" ht="27" customHeight="1" spans="1:9">
      <c r="A8" s="60"/>
      <c r="B8" s="58" t="s">
        <v>255</v>
      </c>
      <c r="C8" s="58"/>
      <c r="D8" s="58"/>
      <c r="E8" s="92">
        <v>5</v>
      </c>
      <c r="F8" s="92"/>
      <c r="G8" s="92"/>
      <c r="H8" s="92"/>
      <c r="I8" s="92"/>
    </row>
    <row r="9" s="45" customFormat="1" ht="38.1" customHeight="1" spans="1:9">
      <c r="A9" s="60"/>
      <c r="B9" s="58" t="s">
        <v>256</v>
      </c>
      <c r="C9" s="58"/>
      <c r="D9" s="58"/>
      <c r="E9" s="61">
        <v>0</v>
      </c>
      <c r="F9" s="61"/>
      <c r="G9" s="61"/>
      <c r="H9" s="61"/>
      <c r="I9" s="61"/>
    </row>
    <row r="10" s="45" customFormat="1" ht="23.1" customHeight="1" spans="1:9">
      <c r="A10" s="62" t="s">
        <v>257</v>
      </c>
      <c r="B10" s="63" t="s">
        <v>311</v>
      </c>
      <c r="C10" s="64"/>
      <c r="D10" s="64"/>
      <c r="E10" s="64"/>
      <c r="F10" s="64"/>
      <c r="G10" s="64"/>
      <c r="H10" s="64"/>
      <c r="I10" s="83"/>
    </row>
    <row r="11" s="45" customFormat="1" ht="27.95" customHeight="1" spans="1:9">
      <c r="A11" s="65"/>
      <c r="B11" s="66"/>
      <c r="C11" s="67"/>
      <c r="D11" s="67"/>
      <c r="E11" s="67"/>
      <c r="F11" s="67"/>
      <c r="G11" s="67"/>
      <c r="H11" s="67"/>
      <c r="I11" s="84"/>
    </row>
    <row r="12" s="91" customFormat="1" ht="40.5" customHeight="1" spans="1:9">
      <c r="A12" s="60" t="s">
        <v>259</v>
      </c>
      <c r="B12" s="68" t="s">
        <v>260</v>
      </c>
      <c r="C12" s="68" t="s">
        <v>261</v>
      </c>
      <c r="D12" s="69" t="s">
        <v>262</v>
      </c>
      <c r="E12" s="69"/>
      <c r="F12" s="69" t="s">
        <v>263</v>
      </c>
      <c r="G12" s="69"/>
      <c r="H12" s="69"/>
      <c r="I12" s="69"/>
    </row>
    <row r="13" s="46" customFormat="1" ht="40.5" customHeight="1" spans="1:9">
      <c r="A13" s="60"/>
      <c r="B13" s="70" t="s">
        <v>264</v>
      </c>
      <c r="C13" s="60" t="s">
        <v>265</v>
      </c>
      <c r="D13" s="71" t="s">
        <v>312</v>
      </c>
      <c r="E13" s="72"/>
      <c r="F13" s="93" t="s">
        <v>313</v>
      </c>
      <c r="G13" s="94"/>
      <c r="H13" s="94"/>
      <c r="I13" s="95"/>
    </row>
    <row r="14" s="46" customFormat="1" ht="40.5" customHeight="1" spans="1:9">
      <c r="A14" s="60"/>
      <c r="B14" s="70"/>
      <c r="C14" s="60" t="s">
        <v>270</v>
      </c>
      <c r="D14" s="71" t="s">
        <v>314</v>
      </c>
      <c r="E14" s="72"/>
      <c r="F14" s="74" t="s">
        <v>313</v>
      </c>
      <c r="G14" s="75"/>
      <c r="H14" s="75"/>
      <c r="I14" s="85"/>
    </row>
    <row r="15" s="46" customFormat="1" ht="40.5" customHeight="1" spans="1:9">
      <c r="A15" s="60"/>
      <c r="B15" s="70"/>
      <c r="C15" s="60" t="s">
        <v>275</v>
      </c>
      <c r="D15" s="71" t="s">
        <v>315</v>
      </c>
      <c r="E15" s="72"/>
      <c r="F15" s="76" t="s">
        <v>316</v>
      </c>
      <c r="G15" s="77"/>
      <c r="H15" s="77"/>
      <c r="I15" s="86"/>
    </row>
    <row r="16" s="46" customFormat="1" ht="40.5" customHeight="1" spans="1:9">
      <c r="A16" s="60"/>
      <c r="B16" s="70"/>
      <c r="C16" s="60" t="s">
        <v>278</v>
      </c>
      <c r="D16" s="71" t="s">
        <v>303</v>
      </c>
      <c r="E16" s="72"/>
      <c r="F16" s="53" t="s">
        <v>317</v>
      </c>
      <c r="G16" s="53"/>
      <c r="H16" s="53"/>
      <c r="I16" s="53"/>
    </row>
    <row r="17" s="46" customFormat="1" ht="60" customHeight="1" spans="1:9">
      <c r="A17" s="60"/>
      <c r="B17" s="78" t="s">
        <v>283</v>
      </c>
      <c r="C17" s="57" t="s">
        <v>284</v>
      </c>
      <c r="D17" s="71" t="s">
        <v>285</v>
      </c>
      <c r="E17" s="72"/>
      <c r="F17" s="79" t="s">
        <v>318</v>
      </c>
      <c r="G17" s="79"/>
      <c r="H17" s="79"/>
      <c r="I17" s="79"/>
    </row>
    <row r="18" s="46" customFormat="1" ht="40.5" customHeight="1" spans="1:9">
      <c r="A18" s="60"/>
      <c r="B18" s="60" t="s">
        <v>289</v>
      </c>
      <c r="C18" s="80" t="s">
        <v>290</v>
      </c>
      <c r="D18" s="71" t="s">
        <v>319</v>
      </c>
      <c r="E18" s="72"/>
      <c r="F18" s="74" t="s">
        <v>307</v>
      </c>
      <c r="G18" s="75"/>
      <c r="H18" s="75"/>
      <c r="I18" s="85"/>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D17" sqref="D17:E17"/>
    </sheetView>
  </sheetViews>
  <sheetFormatPr defaultColWidth="9" defaultRowHeight="13.5"/>
  <cols>
    <col min="1" max="1" width="10.125" customWidth="1"/>
    <col min="9" max="9" width="12.875" customWidth="1"/>
  </cols>
  <sheetData>
    <row r="1" ht="14.25" spans="1:9">
      <c r="A1" s="2"/>
      <c r="B1" s="47"/>
      <c r="C1" s="1"/>
      <c r="D1" s="1"/>
      <c r="E1" s="1"/>
      <c r="F1" s="1"/>
      <c r="G1" s="1"/>
      <c r="H1" s="1"/>
      <c r="I1" s="3" t="s">
        <v>320</v>
      </c>
    </row>
    <row r="2" ht="19.5" spans="1:9">
      <c r="A2" s="48" t="s">
        <v>248</v>
      </c>
      <c r="B2" s="49"/>
      <c r="C2" s="49"/>
      <c r="D2" s="49"/>
      <c r="E2" s="49"/>
      <c r="F2" s="49"/>
      <c r="G2" s="49"/>
      <c r="H2" s="49"/>
      <c r="I2" s="81"/>
    </row>
    <row r="3" spans="1:9">
      <c r="A3" s="50"/>
      <c r="B3" s="51"/>
      <c r="C3" s="50"/>
      <c r="D3" s="51"/>
      <c r="E3" s="51"/>
      <c r="F3" s="51"/>
      <c r="G3" s="51"/>
      <c r="H3" s="51"/>
      <c r="I3" s="82"/>
    </row>
    <row r="4" s="45" customFormat="1" ht="27" customHeight="1" spans="1:9">
      <c r="A4" s="52" t="s">
        <v>294</v>
      </c>
      <c r="B4" s="52"/>
      <c r="C4" s="52"/>
      <c r="D4" s="52"/>
      <c r="E4" s="52"/>
      <c r="F4" s="52"/>
      <c r="G4" s="52"/>
      <c r="H4" s="52"/>
      <c r="I4" s="52"/>
    </row>
    <row r="5" s="45" customFormat="1" ht="26.1" customHeight="1" spans="1:9">
      <c r="A5" s="53" t="s">
        <v>250</v>
      </c>
      <c r="B5" s="54" t="s">
        <v>295</v>
      </c>
      <c r="C5" s="54"/>
      <c r="D5" s="54"/>
      <c r="E5" s="54"/>
      <c r="F5" s="54"/>
      <c r="G5" s="54"/>
      <c r="H5" s="54"/>
      <c r="I5" s="54"/>
    </row>
    <row r="6" s="45" customFormat="1" ht="24.95" customHeight="1" spans="1:9">
      <c r="A6" s="55" t="s">
        <v>252</v>
      </c>
      <c r="B6" s="56" t="s">
        <v>310</v>
      </c>
      <c r="C6" s="56"/>
      <c r="D6" s="56"/>
      <c r="E6" s="56"/>
      <c r="F6" s="56"/>
      <c r="G6" s="56"/>
      <c r="H6" s="56"/>
      <c r="I6" s="56"/>
    </row>
    <row r="7" s="45" customFormat="1" ht="30" customHeight="1" spans="1:9">
      <c r="A7" s="57" t="s">
        <v>253</v>
      </c>
      <c r="B7" s="58" t="s">
        <v>254</v>
      </c>
      <c r="C7" s="58"/>
      <c r="D7" s="58"/>
      <c r="E7" s="56" t="s">
        <v>321</v>
      </c>
      <c r="F7" s="56"/>
      <c r="G7" s="56"/>
      <c r="H7" s="56"/>
      <c r="I7" s="56"/>
    </row>
    <row r="8" s="45" customFormat="1" ht="27" customHeight="1" spans="1:9">
      <c r="A8" s="60"/>
      <c r="B8" s="58" t="s">
        <v>255</v>
      </c>
      <c r="C8" s="58"/>
      <c r="D8" s="58"/>
      <c r="E8" s="56" t="s">
        <v>321</v>
      </c>
      <c r="F8" s="56"/>
      <c r="G8" s="56"/>
      <c r="H8" s="56"/>
      <c r="I8" s="56"/>
    </row>
    <row r="9" s="45" customFormat="1" ht="38.1" customHeight="1" spans="1:9">
      <c r="A9" s="60"/>
      <c r="B9" s="58" t="s">
        <v>256</v>
      </c>
      <c r="C9" s="58"/>
      <c r="D9" s="58"/>
      <c r="E9" s="61">
        <v>0</v>
      </c>
      <c r="F9" s="61"/>
      <c r="G9" s="61"/>
      <c r="H9" s="61"/>
      <c r="I9" s="61"/>
    </row>
    <row r="10" s="45" customFormat="1" ht="23.1" customHeight="1" spans="1:9">
      <c r="A10" s="62" t="s">
        <v>257</v>
      </c>
      <c r="B10" s="63" t="s">
        <v>311</v>
      </c>
      <c r="C10" s="64"/>
      <c r="D10" s="64"/>
      <c r="E10" s="64"/>
      <c r="F10" s="64"/>
      <c r="G10" s="64"/>
      <c r="H10" s="64"/>
      <c r="I10" s="83"/>
    </row>
    <row r="11" s="45" customFormat="1" ht="27.95" customHeight="1" spans="1:9">
      <c r="A11" s="65"/>
      <c r="B11" s="66"/>
      <c r="C11" s="67"/>
      <c r="D11" s="67"/>
      <c r="E11" s="67"/>
      <c r="F11" s="67"/>
      <c r="G11" s="67"/>
      <c r="H11" s="67"/>
      <c r="I11" s="84"/>
    </row>
    <row r="12" ht="42" customHeight="1" spans="1:9">
      <c r="A12" s="60" t="s">
        <v>259</v>
      </c>
      <c r="B12" s="68" t="s">
        <v>260</v>
      </c>
      <c r="C12" s="68" t="s">
        <v>261</v>
      </c>
      <c r="D12" s="69" t="s">
        <v>262</v>
      </c>
      <c r="E12" s="69"/>
      <c r="F12" s="69" t="s">
        <v>263</v>
      </c>
      <c r="G12" s="69"/>
      <c r="H12" s="69"/>
      <c r="I12" s="69"/>
    </row>
    <row r="13" ht="54" customHeight="1" spans="1:9">
      <c r="A13" s="60"/>
      <c r="B13" s="70" t="s">
        <v>264</v>
      </c>
      <c r="C13" s="60" t="s">
        <v>265</v>
      </c>
      <c r="D13" s="71" t="s">
        <v>295</v>
      </c>
      <c r="E13" s="72"/>
      <c r="F13" s="88" t="s">
        <v>322</v>
      </c>
      <c r="G13" s="89"/>
      <c r="H13" s="89"/>
      <c r="I13" s="90"/>
    </row>
    <row r="14" ht="42" customHeight="1" spans="1:9">
      <c r="A14" s="60"/>
      <c r="B14" s="70"/>
      <c r="C14" s="60" t="s">
        <v>270</v>
      </c>
      <c r="D14" s="71" t="s">
        <v>295</v>
      </c>
      <c r="E14" s="72"/>
      <c r="F14" s="74" t="s">
        <v>323</v>
      </c>
      <c r="G14" s="75"/>
      <c r="H14" s="75"/>
      <c r="I14" s="85"/>
    </row>
    <row r="15" ht="42" customHeight="1" spans="1:9">
      <c r="A15" s="60"/>
      <c r="B15" s="70"/>
      <c r="C15" s="60" t="s">
        <v>275</v>
      </c>
      <c r="D15" s="71" t="s">
        <v>295</v>
      </c>
      <c r="E15" s="72"/>
      <c r="F15" s="76" t="s">
        <v>316</v>
      </c>
      <c r="G15" s="77"/>
      <c r="H15" s="77"/>
      <c r="I15" s="86"/>
    </row>
    <row r="16" ht="42" customHeight="1" spans="1:9">
      <c r="A16" s="60"/>
      <c r="B16" s="70"/>
      <c r="C16" s="60" t="s">
        <v>278</v>
      </c>
      <c r="D16" s="71" t="s">
        <v>295</v>
      </c>
      <c r="E16" s="72"/>
      <c r="F16" s="53" t="s">
        <v>324</v>
      </c>
      <c r="G16" s="53"/>
      <c r="H16" s="53"/>
      <c r="I16" s="53"/>
    </row>
    <row r="17" ht="42" customHeight="1" spans="1:9">
      <c r="A17" s="60"/>
      <c r="B17" s="78" t="s">
        <v>283</v>
      </c>
      <c r="C17" s="57" t="s">
        <v>325</v>
      </c>
      <c r="D17" s="71" t="s">
        <v>295</v>
      </c>
      <c r="E17" s="72"/>
      <c r="F17" s="79" t="s">
        <v>326</v>
      </c>
      <c r="G17" s="79"/>
      <c r="H17" s="79"/>
      <c r="I17" s="79"/>
    </row>
    <row r="18" ht="42" customHeight="1" spans="1:9">
      <c r="A18" s="60"/>
      <c r="B18" s="60" t="s">
        <v>289</v>
      </c>
      <c r="C18" s="80" t="s">
        <v>290</v>
      </c>
      <c r="D18" s="71" t="s">
        <v>295</v>
      </c>
      <c r="E18" s="72"/>
      <c r="F18" s="74" t="s">
        <v>307</v>
      </c>
      <c r="G18" s="75"/>
      <c r="H18" s="75"/>
      <c r="I18" s="85"/>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I11"/>
    </sheetView>
  </sheetViews>
  <sheetFormatPr defaultColWidth="9" defaultRowHeight="13.5"/>
  <cols>
    <col min="1" max="1" width="10.125" customWidth="1"/>
    <col min="3" max="3" width="10.2583333333333" customWidth="1"/>
    <col min="9" max="9" width="18.5" customWidth="1"/>
  </cols>
  <sheetData>
    <row r="1" ht="14.25" spans="1:9">
      <c r="A1" s="2"/>
      <c r="B1" s="47"/>
      <c r="C1" s="1"/>
      <c r="D1" s="1"/>
      <c r="E1" s="1"/>
      <c r="F1" s="1"/>
      <c r="G1" s="1"/>
      <c r="H1" s="1"/>
      <c r="I1" s="3" t="s">
        <v>327</v>
      </c>
    </row>
    <row r="2" ht="19.5" spans="1:9">
      <c r="A2" s="48" t="s">
        <v>248</v>
      </c>
      <c r="B2" s="49"/>
      <c r="C2" s="49"/>
      <c r="D2" s="49"/>
      <c r="E2" s="49"/>
      <c r="F2" s="49"/>
      <c r="G2" s="49"/>
      <c r="H2" s="49"/>
      <c r="I2" s="81"/>
    </row>
    <row r="3" spans="1:9">
      <c r="A3" s="50"/>
      <c r="B3" s="51"/>
      <c r="C3" s="50"/>
      <c r="D3" s="51"/>
      <c r="E3" s="51"/>
      <c r="F3" s="51"/>
      <c r="G3" s="51"/>
      <c r="H3" s="51"/>
      <c r="I3" s="82"/>
    </row>
    <row r="4" s="45" customFormat="1" ht="27" customHeight="1" spans="1:9">
      <c r="A4" s="52" t="s">
        <v>294</v>
      </c>
      <c r="B4" s="52"/>
      <c r="C4" s="52"/>
      <c r="D4" s="52"/>
      <c r="E4" s="52"/>
      <c r="F4" s="52"/>
      <c r="G4" s="52"/>
      <c r="H4" s="52"/>
      <c r="I4" s="52"/>
    </row>
    <row r="5" s="45" customFormat="1" ht="26.1" customHeight="1" spans="1:9">
      <c r="A5" s="53" t="s">
        <v>250</v>
      </c>
      <c r="B5" s="56" t="s">
        <v>328</v>
      </c>
      <c r="C5" s="56"/>
      <c r="D5" s="56"/>
      <c r="E5" s="56"/>
      <c r="F5" s="56"/>
      <c r="G5" s="56"/>
      <c r="H5" s="56"/>
      <c r="I5" s="56"/>
    </row>
    <row r="6" s="45" customFormat="1" ht="24.95" customHeight="1" spans="1:9">
      <c r="A6" s="55" t="s">
        <v>252</v>
      </c>
      <c r="B6" s="56" t="s">
        <v>329</v>
      </c>
      <c r="C6" s="56"/>
      <c r="D6" s="56"/>
      <c r="E6" s="56"/>
      <c r="F6" s="56"/>
      <c r="G6" s="56"/>
      <c r="H6" s="56"/>
      <c r="I6" s="56"/>
    </row>
    <row r="7" s="45" customFormat="1" ht="30" customHeight="1" spans="1:9">
      <c r="A7" s="57" t="s">
        <v>253</v>
      </c>
      <c r="B7" s="58" t="s">
        <v>254</v>
      </c>
      <c r="C7" s="58"/>
      <c r="D7" s="58"/>
      <c r="E7" s="87">
        <v>3</v>
      </c>
      <c r="F7" s="87"/>
      <c r="G7" s="87"/>
      <c r="H7" s="87"/>
      <c r="I7" s="87"/>
    </row>
    <row r="8" s="45" customFormat="1" ht="27" customHeight="1" spans="1:9">
      <c r="A8" s="60"/>
      <c r="B8" s="58" t="s">
        <v>255</v>
      </c>
      <c r="C8" s="58"/>
      <c r="D8" s="58"/>
      <c r="E8" s="87">
        <v>3</v>
      </c>
      <c r="F8" s="87"/>
      <c r="G8" s="87"/>
      <c r="H8" s="87"/>
      <c r="I8" s="87"/>
    </row>
    <row r="9" s="45" customFormat="1" ht="38.1" customHeight="1" spans="1:9">
      <c r="A9" s="60"/>
      <c r="B9" s="58" t="s">
        <v>256</v>
      </c>
      <c r="C9" s="58"/>
      <c r="D9" s="58"/>
      <c r="E9" s="61">
        <v>0</v>
      </c>
      <c r="F9" s="61"/>
      <c r="G9" s="61"/>
      <c r="H9" s="61"/>
      <c r="I9" s="61"/>
    </row>
    <row r="10" s="45" customFormat="1" ht="23.1" customHeight="1" spans="1:9">
      <c r="A10" s="62" t="s">
        <v>257</v>
      </c>
      <c r="B10" s="63" t="s">
        <v>330</v>
      </c>
      <c r="C10" s="64"/>
      <c r="D10" s="64"/>
      <c r="E10" s="64"/>
      <c r="F10" s="64"/>
      <c r="G10" s="64"/>
      <c r="H10" s="64"/>
      <c r="I10" s="83"/>
    </row>
    <row r="11" s="45" customFormat="1" ht="27.95" customHeight="1" spans="1:9">
      <c r="A11" s="65"/>
      <c r="B11" s="66"/>
      <c r="C11" s="67"/>
      <c r="D11" s="67"/>
      <c r="E11" s="67"/>
      <c r="F11" s="67"/>
      <c r="G11" s="67"/>
      <c r="H11" s="67"/>
      <c r="I11" s="84"/>
    </row>
    <row r="12" ht="42" customHeight="1" spans="1:9">
      <c r="A12" s="60" t="s">
        <v>259</v>
      </c>
      <c r="B12" s="68" t="s">
        <v>260</v>
      </c>
      <c r="C12" s="68" t="s">
        <v>261</v>
      </c>
      <c r="D12" s="69" t="s">
        <v>262</v>
      </c>
      <c r="E12" s="69"/>
      <c r="F12" s="69" t="s">
        <v>263</v>
      </c>
      <c r="G12" s="69"/>
      <c r="H12" s="69"/>
      <c r="I12" s="69"/>
    </row>
    <row r="13" ht="42" customHeight="1" spans="1:9">
      <c r="A13" s="60"/>
      <c r="B13" s="60" t="s">
        <v>264</v>
      </c>
      <c r="C13" s="60" t="s">
        <v>265</v>
      </c>
      <c r="D13" s="58" t="s">
        <v>312</v>
      </c>
      <c r="E13" s="58"/>
      <c r="F13" s="71" t="s">
        <v>331</v>
      </c>
      <c r="G13" s="73"/>
      <c r="H13" s="73"/>
      <c r="I13" s="72"/>
    </row>
    <row r="14" ht="72" customHeight="1" spans="1:9">
      <c r="A14" s="60"/>
      <c r="B14" s="60"/>
      <c r="C14" s="60" t="s">
        <v>270</v>
      </c>
      <c r="D14" s="58" t="s">
        <v>299</v>
      </c>
      <c r="E14" s="58"/>
      <c r="F14" s="74" t="s">
        <v>332</v>
      </c>
      <c r="G14" s="75"/>
      <c r="H14" s="75"/>
      <c r="I14" s="85"/>
    </row>
    <row r="15" ht="42" customHeight="1" spans="1:9">
      <c r="A15" s="60"/>
      <c r="B15" s="60"/>
      <c r="C15" s="60" t="s">
        <v>275</v>
      </c>
      <c r="D15" s="58" t="s">
        <v>315</v>
      </c>
      <c r="E15" s="58"/>
      <c r="F15" s="76" t="s">
        <v>316</v>
      </c>
      <c r="G15" s="77"/>
      <c r="H15" s="77"/>
      <c r="I15" s="86"/>
    </row>
    <row r="16" ht="42" customHeight="1" spans="1:9">
      <c r="A16" s="60"/>
      <c r="B16" s="60"/>
      <c r="C16" s="60" t="s">
        <v>278</v>
      </c>
      <c r="D16" s="58" t="s">
        <v>303</v>
      </c>
      <c r="E16" s="58"/>
      <c r="F16" s="53" t="s">
        <v>333</v>
      </c>
      <c r="G16" s="53"/>
      <c r="H16" s="53"/>
      <c r="I16" s="53"/>
    </row>
    <row r="17" ht="42" customHeight="1" spans="1:9">
      <c r="A17" s="60"/>
      <c r="B17" s="78" t="s">
        <v>283</v>
      </c>
      <c r="C17" s="57" t="s">
        <v>325</v>
      </c>
      <c r="D17" s="71" t="s">
        <v>334</v>
      </c>
      <c r="E17" s="72"/>
      <c r="F17" s="79" t="s">
        <v>335</v>
      </c>
      <c r="G17" s="79"/>
      <c r="H17" s="79"/>
      <c r="I17" s="79"/>
    </row>
    <row r="18" ht="42" customHeight="1" spans="1:9">
      <c r="A18" s="60"/>
      <c r="B18" s="60" t="s">
        <v>289</v>
      </c>
      <c r="C18" s="80" t="s">
        <v>290</v>
      </c>
      <c r="D18" s="71" t="s">
        <v>319</v>
      </c>
      <c r="E18" s="72"/>
      <c r="F18" s="74" t="s">
        <v>336</v>
      </c>
      <c r="G18" s="75"/>
      <c r="H18" s="75"/>
      <c r="I18" s="85"/>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16" sqref="K16"/>
    </sheetView>
  </sheetViews>
  <sheetFormatPr defaultColWidth="9" defaultRowHeight="13.5"/>
  <cols>
    <col min="1" max="1" width="10.125" customWidth="1"/>
    <col min="3" max="3" width="10.125" customWidth="1"/>
    <col min="9" max="9" width="17.125" customWidth="1"/>
  </cols>
  <sheetData>
    <row r="1" ht="14.25" spans="1:9">
      <c r="A1" s="2"/>
      <c r="B1" s="47"/>
      <c r="C1" s="1"/>
      <c r="D1" s="1"/>
      <c r="E1" s="1"/>
      <c r="F1" s="1"/>
      <c r="G1" s="1"/>
      <c r="H1" s="1"/>
      <c r="I1" s="3" t="s">
        <v>337</v>
      </c>
    </row>
    <row r="2" ht="19.5" spans="1:9">
      <c r="A2" s="48" t="s">
        <v>248</v>
      </c>
      <c r="B2" s="49"/>
      <c r="C2" s="49"/>
      <c r="D2" s="49"/>
      <c r="E2" s="49"/>
      <c r="F2" s="49"/>
      <c r="G2" s="49"/>
      <c r="H2" s="49"/>
      <c r="I2" s="81"/>
    </row>
    <row r="3" spans="1:9">
      <c r="A3" s="50"/>
      <c r="B3" s="51"/>
      <c r="C3" s="50"/>
      <c r="D3" s="51"/>
      <c r="E3" s="51"/>
      <c r="F3" s="51"/>
      <c r="G3" s="51"/>
      <c r="H3" s="51"/>
      <c r="I3" s="82"/>
    </row>
    <row r="4" s="45" customFormat="1" ht="27" customHeight="1" spans="1:9">
      <c r="A4" s="52" t="s">
        <v>294</v>
      </c>
      <c r="B4" s="52"/>
      <c r="C4" s="52"/>
      <c r="D4" s="52"/>
      <c r="E4" s="52"/>
      <c r="F4" s="52"/>
      <c r="G4" s="52"/>
      <c r="H4" s="52"/>
      <c r="I4" s="52"/>
    </row>
    <row r="5" s="45" customFormat="1" ht="26.1" customHeight="1" spans="1:9">
      <c r="A5" s="53" t="s">
        <v>250</v>
      </c>
      <c r="B5" s="54" t="s">
        <v>295</v>
      </c>
      <c r="C5" s="54"/>
      <c r="D5" s="54"/>
      <c r="E5" s="54"/>
      <c r="F5" s="54"/>
      <c r="G5" s="54"/>
      <c r="H5" s="54"/>
      <c r="I5" s="54"/>
    </row>
    <row r="6" s="45" customFormat="1" ht="24.95" customHeight="1" spans="1:9">
      <c r="A6" s="55" t="s">
        <v>252</v>
      </c>
      <c r="B6" s="56" t="s">
        <v>329</v>
      </c>
      <c r="C6" s="56"/>
      <c r="D6" s="56"/>
      <c r="E6" s="56"/>
      <c r="F6" s="56"/>
      <c r="G6" s="56"/>
      <c r="H6" s="56"/>
      <c r="I6" s="56"/>
    </row>
    <row r="7" s="45" customFormat="1" ht="30" customHeight="1" spans="1:9">
      <c r="A7" s="57" t="s">
        <v>253</v>
      </c>
      <c r="B7" s="58" t="s">
        <v>254</v>
      </c>
      <c r="C7" s="58"/>
      <c r="D7" s="58"/>
      <c r="E7" s="59">
        <v>0.5</v>
      </c>
      <c r="F7" s="59"/>
      <c r="G7" s="59"/>
      <c r="H7" s="59"/>
      <c r="I7" s="59"/>
    </row>
    <row r="8" s="45" customFormat="1" ht="27" customHeight="1" spans="1:9">
      <c r="A8" s="60"/>
      <c r="B8" s="58" t="s">
        <v>255</v>
      </c>
      <c r="C8" s="58"/>
      <c r="D8" s="58"/>
      <c r="E8" s="59">
        <v>0.5</v>
      </c>
      <c r="F8" s="59"/>
      <c r="G8" s="59"/>
      <c r="H8" s="59"/>
      <c r="I8" s="59"/>
    </row>
    <row r="9" s="45" customFormat="1" ht="38.1" customHeight="1" spans="1:9">
      <c r="A9" s="60"/>
      <c r="B9" s="58" t="s">
        <v>256</v>
      </c>
      <c r="C9" s="58"/>
      <c r="D9" s="58"/>
      <c r="E9" s="61">
        <v>0</v>
      </c>
      <c r="F9" s="61"/>
      <c r="G9" s="61"/>
      <c r="H9" s="61"/>
      <c r="I9" s="61"/>
    </row>
    <row r="10" s="45" customFormat="1" ht="23.1" customHeight="1" spans="1:9">
      <c r="A10" s="62" t="s">
        <v>257</v>
      </c>
      <c r="B10" s="63" t="s">
        <v>330</v>
      </c>
      <c r="C10" s="64"/>
      <c r="D10" s="64"/>
      <c r="E10" s="64"/>
      <c r="F10" s="64"/>
      <c r="G10" s="64"/>
      <c r="H10" s="64"/>
      <c r="I10" s="83"/>
    </row>
    <row r="11" s="45" customFormat="1" ht="27.95" customHeight="1" spans="1:9">
      <c r="A11" s="65"/>
      <c r="B11" s="66"/>
      <c r="C11" s="67"/>
      <c r="D11" s="67"/>
      <c r="E11" s="67"/>
      <c r="F11" s="67"/>
      <c r="G11" s="67"/>
      <c r="H11" s="67"/>
      <c r="I11" s="84"/>
    </row>
    <row r="12" s="46" customFormat="1" ht="42" customHeight="1" spans="1:9">
      <c r="A12" s="60" t="s">
        <v>259</v>
      </c>
      <c r="B12" s="68" t="s">
        <v>260</v>
      </c>
      <c r="C12" s="68" t="s">
        <v>261</v>
      </c>
      <c r="D12" s="69" t="s">
        <v>262</v>
      </c>
      <c r="E12" s="69"/>
      <c r="F12" s="69" t="s">
        <v>263</v>
      </c>
      <c r="G12" s="69"/>
      <c r="H12" s="69"/>
      <c r="I12" s="69"/>
    </row>
    <row r="13" s="46" customFormat="1" ht="42" customHeight="1" spans="1:9">
      <c r="A13" s="60"/>
      <c r="B13" s="70" t="s">
        <v>264</v>
      </c>
      <c r="C13" s="70" t="s">
        <v>265</v>
      </c>
      <c r="D13" s="71" t="s">
        <v>312</v>
      </c>
      <c r="E13" s="72"/>
      <c r="F13" s="71" t="s">
        <v>338</v>
      </c>
      <c r="G13" s="73"/>
      <c r="H13" s="73"/>
      <c r="I13" s="72"/>
    </row>
    <row r="14" s="46" customFormat="1" ht="42" customHeight="1" spans="1:9">
      <c r="A14" s="60"/>
      <c r="B14" s="70"/>
      <c r="C14" s="60" t="s">
        <v>270</v>
      </c>
      <c r="D14" s="71" t="s">
        <v>314</v>
      </c>
      <c r="E14" s="72"/>
      <c r="F14" s="74" t="s">
        <v>339</v>
      </c>
      <c r="G14" s="75"/>
      <c r="H14" s="75"/>
      <c r="I14" s="85"/>
    </row>
    <row r="15" s="46" customFormat="1" ht="42" customHeight="1" spans="1:9">
      <c r="A15" s="60"/>
      <c r="B15" s="70"/>
      <c r="C15" s="60" t="s">
        <v>275</v>
      </c>
      <c r="D15" s="71" t="s">
        <v>315</v>
      </c>
      <c r="E15" s="72"/>
      <c r="F15" s="76" t="s">
        <v>316</v>
      </c>
      <c r="G15" s="77"/>
      <c r="H15" s="77"/>
      <c r="I15" s="86"/>
    </row>
    <row r="16" s="46" customFormat="1" ht="42" customHeight="1" spans="1:9">
      <c r="A16" s="60"/>
      <c r="B16" s="70"/>
      <c r="C16" s="60" t="s">
        <v>278</v>
      </c>
      <c r="D16" s="71" t="s">
        <v>295</v>
      </c>
      <c r="E16" s="72"/>
      <c r="F16" s="53" t="s">
        <v>340</v>
      </c>
      <c r="G16" s="53"/>
      <c r="H16" s="53"/>
      <c r="I16" s="53"/>
    </row>
    <row r="17" s="46" customFormat="1" ht="42" customHeight="1" spans="1:9">
      <c r="A17" s="60"/>
      <c r="B17" s="78" t="s">
        <v>283</v>
      </c>
      <c r="C17" s="57" t="s">
        <v>325</v>
      </c>
      <c r="D17" s="71" t="s">
        <v>341</v>
      </c>
      <c r="E17" s="72"/>
      <c r="F17" s="79" t="s">
        <v>342</v>
      </c>
      <c r="G17" s="79"/>
      <c r="H17" s="79"/>
      <c r="I17" s="79"/>
    </row>
    <row r="18" s="46" customFormat="1" ht="42" customHeight="1" spans="1:9">
      <c r="A18" s="60"/>
      <c r="B18" s="60" t="s">
        <v>289</v>
      </c>
      <c r="C18" s="80" t="s">
        <v>290</v>
      </c>
      <c r="D18" s="71" t="s">
        <v>295</v>
      </c>
      <c r="E18" s="72"/>
      <c r="F18" s="74" t="s">
        <v>307</v>
      </c>
      <c r="G18" s="75"/>
      <c r="H18" s="75"/>
      <c r="I18" s="85"/>
    </row>
  </sheetData>
  <mergeCells count="30">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0:A11"/>
    <mergeCell ref="A12:A18"/>
    <mergeCell ref="B13:B16"/>
    <mergeCell ref="B10:I11"/>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tabSelected="1" workbookViewId="0">
      <selection activeCell="I10" sqref="I10"/>
    </sheetView>
  </sheetViews>
  <sheetFormatPr defaultColWidth="10" defaultRowHeight="13.5"/>
  <cols>
    <col min="1" max="1" width="5.75833333333333" style="1" customWidth="1"/>
    <col min="2" max="2" width="10.625" style="1" customWidth="1"/>
    <col min="3" max="3" width="10.2583333333333" style="1" customWidth="1"/>
    <col min="4" max="4" width="11.625" style="1" customWidth="1"/>
    <col min="5" max="5" width="9.625" style="1" customWidth="1"/>
    <col min="6" max="6" width="13.625" style="1" customWidth="1"/>
    <col min="7" max="8" width="14.625" style="1" customWidth="1"/>
    <col min="9" max="9" width="9.75833333333333" style="1" customWidth="1"/>
    <col min="10" max="16382" width="10" style="1"/>
  </cols>
  <sheetData>
    <row r="1" ht="24.95" customHeight="1" spans="1:8">
      <c r="A1" s="2"/>
      <c r="H1" s="3" t="s">
        <v>343</v>
      </c>
    </row>
    <row r="2" ht="53.25" customHeight="1" spans="1:8">
      <c r="A2" s="4" t="s">
        <v>344</v>
      </c>
      <c r="B2" s="4"/>
      <c r="C2" s="4"/>
      <c r="D2" s="4"/>
      <c r="E2" s="4"/>
      <c r="F2" s="4"/>
      <c r="G2" s="4"/>
      <c r="H2" s="4"/>
    </row>
    <row r="3" ht="16.35" customHeight="1" spans="1:8">
      <c r="A3" s="3" t="s">
        <v>345</v>
      </c>
      <c r="B3" s="3"/>
      <c r="C3" s="3"/>
      <c r="D3" s="3"/>
      <c r="E3" s="3"/>
      <c r="F3" s="3"/>
      <c r="G3" s="3"/>
      <c r="H3" s="3"/>
    </row>
    <row r="4" ht="33" customHeight="1" spans="1:8">
      <c r="A4" s="5" t="s">
        <v>346</v>
      </c>
      <c r="B4" s="6"/>
      <c r="C4" s="6"/>
      <c r="D4" s="6" t="s">
        <v>0</v>
      </c>
      <c r="E4" s="6"/>
      <c r="F4" s="6"/>
      <c r="G4" s="6"/>
      <c r="H4" s="6"/>
    </row>
    <row r="5" ht="30" customHeight="1" spans="1:15">
      <c r="A5" s="7" t="s">
        <v>347</v>
      </c>
      <c r="B5" s="8" t="s">
        <v>348</v>
      </c>
      <c r="C5" s="9"/>
      <c r="D5" s="10" t="s">
        <v>349</v>
      </c>
      <c r="E5" s="11"/>
      <c r="F5" s="11"/>
      <c r="G5" s="11"/>
      <c r="H5" s="12"/>
      <c r="O5" s="44"/>
    </row>
    <row r="6" ht="30" customHeight="1" spans="1:8">
      <c r="A6" s="13"/>
      <c r="B6" s="8" t="s">
        <v>75</v>
      </c>
      <c r="C6" s="9"/>
      <c r="D6" s="14" t="s">
        <v>350</v>
      </c>
      <c r="E6" s="15"/>
      <c r="F6" s="15"/>
      <c r="G6" s="15"/>
      <c r="H6" s="16"/>
    </row>
    <row r="7" ht="30" customHeight="1" spans="1:8">
      <c r="A7" s="17"/>
      <c r="B7" s="8" t="s">
        <v>76</v>
      </c>
      <c r="C7" s="18"/>
      <c r="D7" s="14" t="s">
        <v>351</v>
      </c>
      <c r="E7" s="19"/>
      <c r="F7" s="19"/>
      <c r="G7" s="19"/>
      <c r="H7" s="20"/>
    </row>
    <row r="8" ht="33" customHeight="1" spans="1:8">
      <c r="A8" s="21"/>
      <c r="B8" s="8" t="s">
        <v>352</v>
      </c>
      <c r="C8" s="22"/>
      <c r="D8" s="22"/>
      <c r="E8" s="23"/>
      <c r="F8" s="24" t="s">
        <v>353</v>
      </c>
      <c r="G8" s="24" t="s">
        <v>255</v>
      </c>
      <c r="H8" s="24" t="s">
        <v>256</v>
      </c>
    </row>
    <row r="9" ht="33" customHeight="1" spans="1:8">
      <c r="A9" s="25"/>
      <c r="B9" s="26"/>
      <c r="C9" s="27"/>
      <c r="D9" s="27"/>
      <c r="E9" s="28"/>
      <c r="F9" s="29">
        <v>769.33</v>
      </c>
      <c r="G9" s="29">
        <v>769.33</v>
      </c>
      <c r="H9" s="24">
        <v>0</v>
      </c>
    </row>
    <row r="10" ht="66.75" customHeight="1" spans="1:8">
      <c r="A10" s="30" t="s">
        <v>354</v>
      </c>
      <c r="B10" s="31" t="s">
        <v>355</v>
      </c>
      <c r="C10" s="32"/>
      <c r="D10" s="32"/>
      <c r="E10" s="32"/>
      <c r="F10" s="32"/>
      <c r="G10" s="32"/>
      <c r="H10" s="33"/>
    </row>
    <row r="11" ht="36" customHeight="1" spans="1:8">
      <c r="A11" s="9" t="s">
        <v>356</v>
      </c>
      <c r="B11" s="9" t="s">
        <v>260</v>
      </c>
      <c r="C11" s="9" t="s">
        <v>261</v>
      </c>
      <c r="D11" s="34"/>
      <c r="E11" s="9" t="s">
        <v>262</v>
      </c>
      <c r="F11" s="34"/>
      <c r="G11" s="9" t="s">
        <v>357</v>
      </c>
      <c r="H11" s="34"/>
    </row>
    <row r="12" ht="132.75" customHeight="1" spans="1:8">
      <c r="A12" s="34"/>
      <c r="B12" s="6" t="s">
        <v>358</v>
      </c>
      <c r="C12" s="9" t="s">
        <v>265</v>
      </c>
      <c r="D12" s="34"/>
      <c r="E12" s="9" t="s">
        <v>75</v>
      </c>
      <c r="F12" s="34"/>
      <c r="G12" s="35" t="s">
        <v>359</v>
      </c>
      <c r="H12" s="36"/>
    </row>
    <row r="13" ht="76.5" customHeight="1" spans="1:8">
      <c r="A13" s="34"/>
      <c r="B13" s="6"/>
      <c r="C13" s="34"/>
      <c r="D13" s="34"/>
      <c r="E13" s="9" t="s">
        <v>76</v>
      </c>
      <c r="F13" s="34"/>
      <c r="G13" s="37" t="s">
        <v>360</v>
      </c>
      <c r="H13" s="38"/>
    </row>
    <row r="14" ht="42" customHeight="1" spans="1:8">
      <c r="A14" s="34"/>
      <c r="B14" s="6"/>
      <c r="C14" s="9" t="s">
        <v>270</v>
      </c>
      <c r="D14" s="34"/>
      <c r="E14" s="9" t="s">
        <v>361</v>
      </c>
      <c r="F14" s="34"/>
      <c r="G14" s="39">
        <v>1</v>
      </c>
      <c r="H14" s="34"/>
    </row>
    <row r="15" ht="42" customHeight="1" spans="1:8">
      <c r="A15" s="34"/>
      <c r="B15" s="6"/>
      <c r="C15" s="9" t="s">
        <v>275</v>
      </c>
      <c r="D15" s="34"/>
      <c r="E15" s="9" t="s">
        <v>362</v>
      </c>
      <c r="F15" s="9"/>
      <c r="G15" s="9" t="s">
        <v>316</v>
      </c>
      <c r="H15" s="9"/>
    </row>
    <row r="16" ht="42" customHeight="1" spans="1:8">
      <c r="A16" s="34"/>
      <c r="B16" s="6"/>
      <c r="C16" s="40" t="s">
        <v>278</v>
      </c>
      <c r="D16" s="41"/>
      <c r="E16" s="9" t="s">
        <v>363</v>
      </c>
      <c r="F16" s="9"/>
      <c r="G16" s="9" t="s">
        <v>364</v>
      </c>
      <c r="H16" s="9"/>
    </row>
    <row r="17" ht="42" customHeight="1" spans="1:8">
      <c r="A17" s="34"/>
      <c r="B17" s="6" t="s">
        <v>365</v>
      </c>
      <c r="C17" s="9" t="s">
        <v>285</v>
      </c>
      <c r="D17" s="34"/>
      <c r="E17" s="9" t="s">
        <v>366</v>
      </c>
      <c r="F17" s="34"/>
      <c r="G17" s="9" t="s">
        <v>300</v>
      </c>
      <c r="H17" s="34"/>
    </row>
    <row r="18" ht="42" customHeight="1" spans="1:8">
      <c r="A18" s="34"/>
      <c r="B18" s="6" t="s">
        <v>367</v>
      </c>
      <c r="C18" s="9" t="s">
        <v>289</v>
      </c>
      <c r="D18" s="34"/>
      <c r="E18" s="9" t="s">
        <v>368</v>
      </c>
      <c r="F18" s="9"/>
      <c r="G18" s="42" t="s">
        <v>292</v>
      </c>
      <c r="H18" s="43"/>
    </row>
  </sheetData>
  <mergeCells count="38">
    <mergeCell ref="A2:H2"/>
    <mergeCell ref="A3:H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A5:A9"/>
    <mergeCell ref="A11:A18"/>
    <mergeCell ref="B12:B16"/>
    <mergeCell ref="B8:E9"/>
    <mergeCell ref="C12:D13"/>
  </mergeCells>
  <printOptions horizontalCentered="1"/>
  <pageMargins left="1.37777777777778" right="0.984027777777778" top="0.590277777777778" bottom="0.590277777777778"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紫玉</cp:lastModifiedBy>
  <dcterms:created xsi:type="dcterms:W3CDTF">2022-03-04T19:28:00Z</dcterms:created>
  <cp:lastPrinted>2023-01-29T08:10:00Z</cp:lastPrinted>
  <dcterms:modified xsi:type="dcterms:W3CDTF">2023-10-11T10:34:08Z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E49F0D6ED1B841B9B7F9A24E2AD438E5</vt:lpwstr>
  </property>
</Properties>
</file>