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635" windowHeight="769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6-5" sheetId="24" r:id="rId18"/>
    <sheet name="6-6" sheetId="25" r:id="rId19"/>
    <sheet name="6-7" sheetId="26" r:id="rId20"/>
    <sheet name="6-8" sheetId="27" r:id="rId21"/>
    <sheet name="7" sheetId="18" r:id="rId22"/>
  </sheets>
  <externalReferences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xlnm._FilterDatabase" localSheetId="3" hidden="1">'1-2'!$A$7:$L$56</definedName>
    <definedName name="_xlnm._FilterDatabase" localSheetId="6" hidden="1">'3'!$A$7:$J$56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F10" i="10" l="1"/>
  <c r="F8" i="10"/>
  <c r="D8" i="10"/>
  <c r="I7" i="10"/>
  <c r="H7" i="10"/>
  <c r="F7" i="10"/>
  <c r="D7" i="10"/>
  <c r="G6" i="9"/>
  <c r="F35" i="8"/>
  <c r="F34" i="8"/>
  <c r="F33" i="8"/>
  <c r="H32" i="8"/>
  <c r="G32" i="8"/>
  <c r="F32" i="8"/>
  <c r="F31" i="8"/>
  <c r="F30" i="8"/>
  <c r="F29" i="8"/>
  <c r="F28" i="8"/>
  <c r="F27" i="8"/>
  <c r="F26" i="8"/>
  <c r="F25" i="8"/>
  <c r="F24" i="8"/>
  <c r="H23" i="8"/>
  <c r="G23" i="8"/>
  <c r="F23" i="8"/>
  <c r="F22" i="8"/>
  <c r="F21" i="8"/>
  <c r="F20" i="8"/>
  <c r="F19" i="8"/>
  <c r="F18" i="8"/>
  <c r="F17" i="8"/>
  <c r="F16" i="8"/>
  <c r="F15" i="8"/>
  <c r="F14" i="8"/>
  <c r="F13" i="8"/>
  <c r="F12" i="8"/>
  <c r="F11" i="8"/>
  <c r="F10" i="8"/>
  <c r="F9" i="8"/>
  <c r="H8" i="8"/>
  <c r="G8" i="8"/>
  <c r="F8" i="8"/>
  <c r="H7" i="8"/>
  <c r="G7" i="8"/>
  <c r="F7" i="8"/>
  <c r="G56" i="7"/>
  <c r="G55" i="7"/>
  <c r="G54" i="7"/>
  <c r="G53" i="7"/>
  <c r="G52" i="7"/>
  <c r="G51" i="7"/>
  <c r="G50" i="7"/>
  <c r="G49" i="7"/>
  <c r="G48" i="7"/>
  <c r="G47" i="7"/>
  <c r="G46" i="7"/>
  <c r="G45" i="7"/>
  <c r="G44" i="7"/>
  <c r="G43" i="7"/>
  <c r="G42" i="7"/>
  <c r="G41" i="7"/>
  <c r="G40" i="7"/>
  <c r="G39" i="7"/>
  <c r="G38" i="7"/>
  <c r="G37" i="7"/>
  <c r="G36" i="7"/>
  <c r="G35" i="7"/>
  <c r="G34" i="7"/>
  <c r="G33" i="7"/>
  <c r="G32" i="7"/>
  <c r="G31" i="7"/>
  <c r="G30" i="7"/>
  <c r="G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91" i="6"/>
  <c r="F91" i="6"/>
  <c r="G90" i="6"/>
  <c r="F90" i="6"/>
  <c r="G89" i="6"/>
  <c r="F89" i="6"/>
  <c r="G88" i="6"/>
  <c r="F88" i="6"/>
  <c r="G87" i="6"/>
  <c r="F87" i="6"/>
  <c r="G86" i="6"/>
  <c r="F86" i="6"/>
  <c r="G85" i="6"/>
  <c r="F85" i="6"/>
  <c r="G84" i="6"/>
  <c r="F84" i="6"/>
  <c r="G83" i="6"/>
  <c r="F83" i="6"/>
  <c r="G82" i="6"/>
  <c r="F82" i="6"/>
  <c r="G81" i="6"/>
  <c r="F81" i="6"/>
  <c r="G80" i="6"/>
  <c r="F80" i="6"/>
  <c r="G79" i="6"/>
  <c r="F79" i="6"/>
  <c r="G78" i="6"/>
  <c r="F78" i="6"/>
  <c r="G77" i="6"/>
  <c r="F77" i="6"/>
  <c r="G76" i="6"/>
  <c r="F76" i="6"/>
  <c r="G75" i="6"/>
  <c r="F75" i="6"/>
  <c r="G74" i="6"/>
  <c r="F74" i="6"/>
  <c r="G73" i="6"/>
  <c r="F73" i="6"/>
  <c r="G72" i="6"/>
  <c r="F72" i="6"/>
  <c r="G71" i="6"/>
  <c r="F71" i="6"/>
  <c r="G70" i="6"/>
  <c r="F70" i="6"/>
  <c r="G69" i="6"/>
  <c r="F69" i="6"/>
  <c r="G68" i="6"/>
  <c r="F68" i="6"/>
  <c r="G67" i="6"/>
  <c r="F67" i="6"/>
  <c r="J66" i="6"/>
  <c r="I66" i="6"/>
  <c r="H66" i="6"/>
  <c r="G66" i="6"/>
  <c r="F66" i="6"/>
  <c r="H65" i="6"/>
  <c r="G65" i="6"/>
  <c r="F65" i="6"/>
  <c r="H64" i="6"/>
  <c r="G64" i="6"/>
  <c r="F64" i="6"/>
  <c r="H63" i="6"/>
  <c r="G63" i="6"/>
  <c r="F63" i="6"/>
  <c r="H62" i="6"/>
  <c r="G62" i="6"/>
  <c r="F62" i="6"/>
  <c r="H61" i="6"/>
  <c r="G61" i="6"/>
  <c r="F61" i="6"/>
  <c r="H60" i="6"/>
  <c r="G60" i="6"/>
  <c r="F60" i="6"/>
  <c r="H59" i="6"/>
  <c r="G59" i="6"/>
  <c r="F59" i="6"/>
  <c r="H58" i="6"/>
  <c r="G58" i="6"/>
  <c r="F58" i="6"/>
  <c r="H57" i="6"/>
  <c r="G57" i="6"/>
  <c r="F57" i="6"/>
  <c r="H56" i="6"/>
  <c r="G56" i="6"/>
  <c r="F56" i="6"/>
  <c r="H55" i="6"/>
  <c r="G55" i="6"/>
  <c r="F55" i="6"/>
  <c r="H54" i="6"/>
  <c r="G54" i="6"/>
  <c r="F54" i="6"/>
  <c r="H53" i="6"/>
  <c r="G53" i="6"/>
  <c r="F53" i="6"/>
  <c r="H52" i="6"/>
  <c r="G52" i="6"/>
  <c r="F52" i="6"/>
  <c r="H51" i="6"/>
  <c r="G51" i="6"/>
  <c r="F51" i="6"/>
  <c r="H50" i="6"/>
  <c r="G50" i="6"/>
  <c r="F50" i="6"/>
  <c r="H49" i="6"/>
  <c r="G49" i="6"/>
  <c r="F49" i="6"/>
  <c r="H48" i="6"/>
  <c r="G48" i="6"/>
  <c r="F48" i="6"/>
  <c r="H47" i="6"/>
  <c r="G47" i="6"/>
  <c r="F47" i="6"/>
  <c r="H46" i="6"/>
  <c r="G46" i="6"/>
  <c r="F46" i="6"/>
  <c r="H45" i="6"/>
  <c r="G45" i="6"/>
  <c r="F45" i="6"/>
  <c r="H44" i="6"/>
  <c r="G44" i="6"/>
  <c r="F44" i="6"/>
  <c r="H43" i="6"/>
  <c r="G43" i="6"/>
  <c r="F43" i="6"/>
  <c r="H42" i="6"/>
  <c r="G42" i="6"/>
  <c r="F42" i="6"/>
  <c r="J41" i="6"/>
  <c r="I41" i="6"/>
  <c r="H41" i="6"/>
  <c r="G41" i="6"/>
  <c r="F41" i="6"/>
  <c r="H40" i="6"/>
  <c r="G40" i="6"/>
  <c r="F40" i="6"/>
  <c r="H39" i="6"/>
  <c r="G39" i="6"/>
  <c r="F39" i="6"/>
  <c r="H38" i="6"/>
  <c r="G38" i="6"/>
  <c r="F38" i="6"/>
  <c r="H37" i="6"/>
  <c r="G37" i="6"/>
  <c r="F37" i="6"/>
  <c r="H36" i="6"/>
  <c r="G36" i="6"/>
  <c r="F36" i="6"/>
  <c r="H35" i="6"/>
  <c r="G35" i="6"/>
  <c r="F35" i="6"/>
  <c r="H34" i="6"/>
  <c r="G34" i="6"/>
  <c r="F34" i="6"/>
  <c r="H33" i="6"/>
  <c r="G33" i="6"/>
  <c r="F33" i="6"/>
  <c r="H32" i="6"/>
  <c r="G32" i="6"/>
  <c r="F32" i="6"/>
  <c r="H31" i="6"/>
  <c r="G31" i="6"/>
  <c r="F31" i="6"/>
  <c r="H30" i="6"/>
  <c r="G30" i="6"/>
  <c r="F30" i="6"/>
  <c r="H29" i="6"/>
  <c r="G29" i="6"/>
  <c r="F29" i="6"/>
  <c r="H28" i="6"/>
  <c r="G28" i="6"/>
  <c r="F28" i="6"/>
  <c r="H27" i="6"/>
  <c r="G27" i="6"/>
  <c r="F27" i="6"/>
  <c r="H26" i="6"/>
  <c r="G26" i="6"/>
  <c r="F26" i="6"/>
  <c r="H25" i="6"/>
  <c r="G25" i="6"/>
  <c r="F25" i="6"/>
  <c r="H24" i="6"/>
  <c r="G24" i="6"/>
  <c r="F24" i="6"/>
  <c r="H23" i="6"/>
  <c r="G23" i="6"/>
  <c r="F23" i="6"/>
  <c r="H22" i="6"/>
  <c r="G22" i="6"/>
  <c r="F22" i="6"/>
  <c r="H21" i="6"/>
  <c r="G21" i="6"/>
  <c r="F21" i="6"/>
  <c r="J20" i="6"/>
  <c r="H20" i="6"/>
  <c r="G20" i="6"/>
  <c r="F20" i="6"/>
  <c r="H19" i="6"/>
  <c r="G19" i="6"/>
  <c r="F19" i="6"/>
  <c r="H18" i="6"/>
  <c r="G18" i="6"/>
  <c r="F18" i="6"/>
  <c r="H17" i="6"/>
  <c r="G17" i="6"/>
  <c r="F17" i="6"/>
  <c r="H16" i="6"/>
  <c r="G16" i="6"/>
  <c r="F16" i="6"/>
  <c r="H15" i="6"/>
  <c r="G15" i="6"/>
  <c r="F15" i="6"/>
  <c r="H14" i="6"/>
  <c r="G14" i="6"/>
  <c r="F14" i="6"/>
  <c r="H13" i="6"/>
  <c r="G13" i="6"/>
  <c r="F13" i="6"/>
  <c r="H12" i="6"/>
  <c r="G12" i="6"/>
  <c r="F12" i="6"/>
  <c r="H11" i="6"/>
  <c r="G11" i="6"/>
  <c r="F11" i="6"/>
  <c r="H10" i="6"/>
  <c r="G10" i="6"/>
  <c r="F10" i="6"/>
  <c r="H9" i="6"/>
  <c r="G9" i="6"/>
  <c r="F9" i="6"/>
  <c r="J8" i="6"/>
  <c r="I8" i="6"/>
  <c r="H8" i="6"/>
  <c r="G8" i="6"/>
  <c r="F8" i="6"/>
  <c r="J7" i="6"/>
  <c r="I7" i="6"/>
  <c r="H7" i="6"/>
  <c r="G7" i="6"/>
  <c r="F7" i="6"/>
  <c r="E26" i="5"/>
  <c r="E16" i="5"/>
  <c r="E14" i="5"/>
  <c r="E12" i="5"/>
  <c r="F7" i="5"/>
  <c r="E7" i="5"/>
  <c r="G56" i="4"/>
  <c r="H55" i="4"/>
  <c r="G55" i="4"/>
  <c r="H54" i="4"/>
  <c r="G54" i="4"/>
  <c r="G53" i="4"/>
  <c r="G52" i="4"/>
  <c r="G51" i="4"/>
  <c r="H50" i="4"/>
  <c r="G50" i="4"/>
  <c r="H49" i="4"/>
  <c r="G49" i="4"/>
  <c r="G48" i="4"/>
  <c r="H47" i="4"/>
  <c r="G47" i="4"/>
  <c r="H46" i="4"/>
  <c r="G46" i="4"/>
  <c r="G45" i="4"/>
  <c r="G44" i="4"/>
  <c r="I43" i="4"/>
  <c r="H43" i="4"/>
  <c r="G43" i="4"/>
  <c r="I42" i="4"/>
  <c r="H42" i="4"/>
  <c r="G42" i="4"/>
  <c r="G41" i="4"/>
  <c r="H40" i="4"/>
  <c r="G40" i="4"/>
  <c r="H39" i="4"/>
  <c r="G39" i="4"/>
  <c r="G38" i="4"/>
  <c r="G37" i="4"/>
  <c r="G36" i="4"/>
  <c r="H35" i="4"/>
  <c r="G35" i="4"/>
  <c r="H34" i="4"/>
  <c r="G34" i="4"/>
  <c r="G33" i="4"/>
  <c r="G32" i="4"/>
  <c r="H31" i="4"/>
  <c r="G31" i="4"/>
  <c r="H30" i="4"/>
  <c r="G30" i="4"/>
  <c r="G29" i="4"/>
  <c r="I28" i="4"/>
  <c r="G28" i="4"/>
  <c r="G27" i="4"/>
  <c r="H26" i="4"/>
  <c r="G26" i="4"/>
  <c r="I25" i="4"/>
  <c r="H25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H9" i="4"/>
  <c r="G9" i="4"/>
  <c r="H8" i="4"/>
  <c r="G8" i="4"/>
  <c r="I7" i="4"/>
  <c r="H7" i="4"/>
  <c r="G7" i="4"/>
  <c r="F8" i="3"/>
  <c r="D8" i="3"/>
  <c r="F7" i="3"/>
  <c r="D7" i="3"/>
  <c r="E6" i="2"/>
</calcChain>
</file>

<file path=xl/sharedStrings.xml><?xml version="1.0" encoding="utf-8"?>
<sst xmlns="http://schemas.openxmlformats.org/spreadsheetml/2006/main" count="1313" uniqueCount="529">
  <si>
    <t>中国共产党攀枝花市委员会办公室</t>
  </si>
  <si>
    <t>2024年部门预算</t>
  </si>
  <si>
    <t xml:space="preserve">
表1</t>
  </si>
  <si>
    <t xml:space="preserve"> </t>
  </si>
  <si>
    <t>部门收支总表</t>
  </si>
  <si>
    <t>部门：中共攀枝花市委办公室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</si>
  <si>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</si>
  <si>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</si>
  <si>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</si>
  <si>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</si>
  <si>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</si>
  <si>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</si>
  <si>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</si>
  <si>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</si>
  <si>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</si>
  <si>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</si>
  <si>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</si>
  <si>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</si>
  <si>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</si>
  <si>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</si>
  <si>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</si>
  <si>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t>六、其他收入</t>
  </si>
  <si>
    <t>六、科学技术支出</t>
  </si>
  <si>
    <t/>
  </si>
  <si>
    <r>
      <rPr>
        <sz val="11"/>
        <color rgb="FF000000"/>
        <rFont val="Dialog.plain"/>
        <family val="1"/>
      </rPr>
      <t>七、文化旅游体育与传媒支出</t>
    </r>
  </si>
  <si>
    <t>八、社会保障和就业支出</t>
  </si>
  <si>
    <r>
      <rPr>
        <sz val="11"/>
        <color rgb="FF000000"/>
        <rFont val="Dialog.plain"/>
        <family val="1"/>
      </rPr>
      <t>九、社会保险基金支出</t>
    </r>
  </si>
  <si>
    <t>十、卫生健康支出</t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</si>
  <si>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</si>
  <si>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</si>
  <si>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</si>
  <si>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</si>
  <si>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</si>
  <si>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</si>
  <si>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</si>
  <si>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</si>
  <si>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</si>
  <si>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t>二十、住房保障支出</t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</si>
  <si>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</si>
  <si>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</si>
  <si>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</si>
  <si>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</si>
  <si>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</si>
  <si>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</si>
  <si>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</si>
  <si>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</si>
  <si>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</si>
  <si>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</si>
  <si>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</si>
  <si>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</si>
  <si>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</si>
  <si>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</si>
  <si>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</si>
  <si>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</si>
  <si>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</si>
  <si>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</si>
  <si>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</si>
  <si>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</si>
  <si>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</si>
  <si>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</si>
  <si>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</si>
  <si>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</si>
  <si>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</si>
  <si>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</si>
  <si>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</si>
  <si>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</si>
  <si>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</si>
  <si>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</si>
  <si>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</si>
  <si>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</si>
  <si>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</si>
  <si>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</si>
  <si>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</si>
  <si>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r>
      <rPr>
        <sz val="10"/>
        <color rgb="FF000000"/>
        <rFont val="Dialog.plain"/>
        <family val="1"/>
      </rPr>
      <t>中共攀枝花市委办公室部门</t>
    </r>
  </si>
  <si>
    <t>101001</t>
  </si>
  <si>
    <r>
      <rPr>
        <sz val="10"/>
        <color rgb="FF000000"/>
        <rFont val="Dialog.plain"/>
        <family val="1"/>
      </rPr>
      <t>中国共产党攀枝花市委员会办公室</t>
    </r>
  </si>
  <si>
    <t>101002</t>
  </si>
  <si>
    <r>
      <rPr>
        <sz val="10"/>
        <color rgb="FF000000"/>
        <rFont val="Dialog.plain"/>
        <family val="1"/>
      </rPr>
      <t>中共攀枝花市委党史研究室</t>
    </r>
  </si>
  <si>
    <t>101003</t>
  </si>
  <si>
    <r>
      <rPr>
        <sz val="10"/>
        <color rgb="FF000000"/>
        <rFont val="Dialog.plain"/>
        <family val="1"/>
      </rPr>
      <t>攀枝花市公务服务中心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</si>
  <si>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</si>
  <si>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</si>
  <si>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</si>
  <si>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</si>
  <si>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</si>
  <si>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</si>
  <si>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</si>
  <si>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</si>
  <si>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</si>
  <si>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</si>
  <si>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一般公共服务支出</t>
  </si>
  <si>
    <t>党委办公厅（室）及相关机构事务</t>
  </si>
  <si>
    <t>01</t>
  </si>
  <si>
    <t>行政运行</t>
  </si>
  <si>
    <t>20,663,032.75</t>
  </si>
  <si>
    <t>02</t>
  </si>
  <si>
    <t>一般行政管理事务</t>
  </si>
  <si>
    <t>事业运行</t>
  </si>
  <si>
    <t>514,253.41</t>
  </si>
  <si>
    <t>社会保障和就业支出</t>
  </si>
  <si>
    <t>5,240,715.57</t>
  </si>
  <si>
    <t>05</t>
  </si>
  <si>
    <t>行政事业单位养老支出</t>
  </si>
  <si>
    <t>行政单位离退休</t>
  </si>
  <si>
    <t>2,854,311.47</t>
  </si>
  <si>
    <t>机关事业单位基本养老保险缴费支出</t>
  </si>
  <si>
    <t>2,386,404.10</t>
  </si>
  <si>
    <t>卫生健康支出</t>
  </si>
  <si>
    <t>1,432,757.66</t>
  </si>
  <si>
    <t>11</t>
  </si>
  <si>
    <t>行政事业单位医疗</t>
  </si>
  <si>
    <t>行政单位医疗</t>
  </si>
  <si>
    <t>1,268,738.01</t>
  </si>
  <si>
    <t>事业单位医疗</t>
  </si>
  <si>
    <t>32,019.65</t>
  </si>
  <si>
    <t>03</t>
  </si>
  <si>
    <t>公务员医疗补助</t>
  </si>
  <si>
    <t>132,000.00</t>
  </si>
  <si>
    <t>住房保障支出</t>
  </si>
  <si>
    <t>2,027,154.79</t>
  </si>
  <si>
    <t>住房改革支出</t>
  </si>
  <si>
    <r>
      <rPr>
        <sz val="11"/>
        <color indexed="8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  <scheme val="minor"/>
      </rPr>
      <t>2</t>
    </r>
  </si>
  <si>
    <r>
      <rPr>
        <sz val="11"/>
        <color indexed="8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  <scheme val="minor"/>
      </rPr>
      <t>1</t>
    </r>
  </si>
  <si>
    <t>住房公积金</t>
  </si>
  <si>
    <t>科学技术支出</t>
  </si>
  <si>
    <t>科学技术管理事务</t>
  </si>
  <si>
    <t>06</t>
  </si>
  <si>
    <t>社会科学</t>
  </si>
  <si>
    <t>99</t>
  </si>
  <si>
    <t>其他社会科学支出</t>
  </si>
  <si>
    <t xml:space="preserve"> 机关事业单位基本养老保险缴费支出</t>
  </si>
  <si>
    <t>其他行政事业单位医疗支出</t>
  </si>
  <si>
    <t>专项业务</t>
  </si>
  <si>
    <t>50</t>
  </si>
  <si>
    <t>2,813,341.26</t>
  </si>
  <si>
    <t>214,071.04</t>
  </si>
  <si>
    <t>103,021.69</t>
  </si>
  <si>
    <t>14,400.00</t>
  </si>
  <si>
    <t>13,379.44</t>
  </si>
  <si>
    <t>160,553.28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</si>
  <si>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</si>
  <si>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</si>
  <si>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</si>
  <si>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</si>
  <si>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</si>
  <si>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</si>
  <si>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</si>
  <si>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</si>
  <si>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</si>
  <si>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</si>
  <si>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</si>
  <si>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</si>
  <si>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</si>
  <si>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</si>
  <si>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</si>
  <si>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</si>
  <si>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</si>
  <si>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</si>
  <si>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</si>
  <si>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</si>
  <si>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</si>
  <si>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</si>
  <si>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</si>
  <si>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</si>
  <si>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</si>
  <si>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</si>
  <si>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</si>
  <si>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</si>
  <si>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</si>
  <si>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</si>
  <si>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</si>
  <si>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</si>
  <si>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</si>
  <si>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</si>
  <si>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</si>
  <si>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</si>
  <si>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</si>
  <si>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</si>
  <si>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</si>
  <si>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</si>
  <si>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</si>
  <si>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</si>
  <si>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部门：中国共产党攀枝花市委员会办公室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</si>
  <si>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</si>
  <si>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</si>
  <si>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</si>
  <si>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</si>
  <si>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</si>
  <si>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</si>
  <si>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</si>
  <si>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</si>
  <si>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</si>
  <si>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</si>
  <si>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</si>
  <si>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</si>
  <si>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22,968,974.63</t>
  </si>
  <si>
    <t>基本工资</t>
  </si>
  <si>
    <t>5,070,084.00</t>
  </si>
  <si>
    <t>津贴补贴</t>
  </si>
  <si>
    <t>4,386,792.00</t>
  </si>
  <si>
    <t>奖金</t>
  </si>
  <si>
    <t>6,628,927.00</t>
  </si>
  <si>
    <t>07</t>
  </si>
  <si>
    <t>绩效工资</t>
  </si>
  <si>
    <t>259,947.60</t>
  </si>
  <si>
    <t>08</t>
  </si>
  <si>
    <t>机关事业单位基本养老保险缴费</t>
  </si>
  <si>
    <t>10</t>
  </si>
  <si>
    <t>职工基本医疗保险缴费</t>
  </si>
  <si>
    <t>1,300,757.66</t>
  </si>
  <si>
    <t>公务员医疗补助缴费</t>
  </si>
  <si>
    <t>295,457.51</t>
  </si>
  <si>
    <t>12</t>
  </si>
  <si>
    <t>其他社会保障缴费</t>
  </si>
  <si>
    <t>66,243.97</t>
  </si>
  <si>
    <t>13</t>
  </si>
  <si>
    <t>其他工资福利支出</t>
  </si>
  <si>
    <t>547,206.00</t>
  </si>
  <si>
    <t>商品和服务支出</t>
  </si>
  <si>
    <t>4,325,688.25</t>
  </si>
  <si>
    <t>办公费</t>
  </si>
  <si>
    <t>541,060.00</t>
  </si>
  <si>
    <t>印刷费</t>
  </si>
  <si>
    <r>
      <rPr>
        <sz val="11"/>
        <color indexed="8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  <scheme val="minor"/>
      </rPr>
      <t>5</t>
    </r>
  </si>
  <si>
    <t>水费</t>
  </si>
  <si>
    <t>56,000.00</t>
  </si>
  <si>
    <r>
      <rPr>
        <sz val="11"/>
        <color indexed="8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  <scheme val="minor"/>
      </rPr>
      <t>6</t>
    </r>
  </si>
  <si>
    <t>电费</t>
  </si>
  <si>
    <t>80,000.00</t>
  </si>
  <si>
    <r>
      <rPr>
        <sz val="11"/>
        <color indexed="8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  <scheme val="minor"/>
      </rPr>
      <t>7</t>
    </r>
  </si>
  <si>
    <t>邮电费</t>
  </si>
  <si>
    <t>360,000.00</t>
  </si>
  <si>
    <t>09</t>
  </si>
  <si>
    <t>物业管理费</t>
  </si>
  <si>
    <r>
      <rPr>
        <sz val="11"/>
        <color indexed="8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1</t>
    </r>
  </si>
  <si>
    <t>差旅费</t>
  </si>
  <si>
    <t>900,000.00</t>
  </si>
  <si>
    <t>15</t>
  </si>
  <si>
    <t>会议费</t>
  </si>
  <si>
    <r>
      <rPr>
        <sz val="11"/>
        <color indexed="8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6</t>
    </r>
  </si>
  <si>
    <t>培训费</t>
  </si>
  <si>
    <t>20,000.00</t>
  </si>
  <si>
    <r>
      <rPr>
        <sz val="11"/>
        <color indexed="8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7</t>
    </r>
  </si>
  <si>
    <t>公务接待费</t>
  </si>
  <si>
    <t>48,872.00</t>
  </si>
  <si>
    <t>26</t>
  </si>
  <si>
    <t>劳务费</t>
  </si>
  <si>
    <r>
      <rPr>
        <sz val="11"/>
        <color indexed="8"/>
        <rFont val="宋体"/>
        <family val="3"/>
        <charset val="134"/>
        <scheme val="minor"/>
      </rPr>
      <t>2</t>
    </r>
    <r>
      <rPr>
        <sz val="11"/>
        <color indexed="8"/>
        <rFont val="宋体"/>
        <family val="3"/>
        <charset val="134"/>
        <scheme val="minor"/>
      </rPr>
      <t>8</t>
    </r>
  </si>
  <si>
    <t>工会经费</t>
  </si>
  <si>
    <t>326,933.01</t>
  </si>
  <si>
    <r>
      <rPr>
        <sz val="11"/>
        <color indexed="8"/>
        <rFont val="宋体"/>
        <family val="3"/>
        <charset val="134"/>
        <scheme val="minor"/>
      </rPr>
      <t>2</t>
    </r>
    <r>
      <rPr>
        <sz val="11"/>
        <color indexed="8"/>
        <rFont val="宋体"/>
        <family val="3"/>
        <charset val="134"/>
        <scheme val="minor"/>
      </rPr>
      <t>9</t>
    </r>
  </si>
  <si>
    <t>福利费</t>
  </si>
  <si>
    <t>217,961.52</t>
  </si>
  <si>
    <r>
      <rPr>
        <sz val="11"/>
        <color indexed="8"/>
        <rFont val="宋体"/>
        <family val="3"/>
        <charset val="134"/>
        <scheme val="minor"/>
      </rPr>
      <t>3</t>
    </r>
    <r>
      <rPr>
        <sz val="11"/>
        <color indexed="8"/>
        <rFont val="宋体"/>
        <family val="3"/>
        <charset val="134"/>
        <scheme val="minor"/>
      </rPr>
      <t>1</t>
    </r>
  </si>
  <si>
    <t>公务用车运行维护费</t>
  </si>
  <si>
    <t>252,720.00</t>
  </si>
  <si>
    <r>
      <rPr>
        <sz val="11"/>
        <color indexed="8"/>
        <rFont val="宋体"/>
        <family val="3"/>
        <charset val="134"/>
        <scheme val="minor"/>
      </rPr>
      <t>3</t>
    </r>
    <r>
      <rPr>
        <sz val="11"/>
        <color indexed="8"/>
        <rFont val="宋体"/>
        <family val="3"/>
        <charset val="134"/>
        <scheme val="minor"/>
      </rPr>
      <t>9</t>
    </r>
  </si>
  <si>
    <t>其他交通费用</t>
  </si>
  <si>
    <t>1,116,000.00</t>
  </si>
  <si>
    <r>
      <rPr>
        <sz val="11"/>
        <color indexed="8"/>
        <rFont val="宋体"/>
        <family val="3"/>
        <charset val="134"/>
        <scheme val="minor"/>
      </rPr>
      <t>9</t>
    </r>
    <r>
      <rPr>
        <sz val="11"/>
        <color indexed="8"/>
        <rFont val="宋体"/>
        <family val="3"/>
        <charset val="134"/>
        <scheme val="minor"/>
      </rPr>
      <t>9</t>
    </r>
  </si>
  <si>
    <t>其他商品和服务支出</t>
  </si>
  <si>
    <t>406,141.72</t>
  </si>
  <si>
    <t>对个人和家庭的补助</t>
  </si>
  <si>
    <t>2,583,251.30</t>
  </si>
  <si>
    <t>生活补助</t>
  </si>
  <si>
    <t>2,396,081.44</t>
  </si>
  <si>
    <t>医疗费补助</t>
  </si>
  <si>
    <t>186,269.86</t>
  </si>
  <si>
    <r>
      <rPr>
        <sz val="11"/>
        <color indexed="8"/>
        <rFont val="宋体"/>
        <family val="3"/>
        <charset val="134"/>
        <scheme val="minor"/>
      </rPr>
      <t>0</t>
    </r>
    <r>
      <rPr>
        <sz val="11"/>
        <color indexed="8"/>
        <rFont val="宋体"/>
        <family val="3"/>
        <charset val="134"/>
        <scheme val="minor"/>
      </rPr>
      <t>9</t>
    </r>
  </si>
  <si>
    <t>奖励金</t>
  </si>
  <si>
    <t>900.00</t>
  </si>
  <si>
    <t>301</t>
  </si>
  <si>
    <t>302</t>
  </si>
  <si>
    <t>维修（护）费</t>
  </si>
  <si>
    <t>17</t>
  </si>
  <si>
    <t>28</t>
  </si>
  <si>
    <t>29</t>
  </si>
  <si>
    <t>39</t>
  </si>
  <si>
    <t>303</t>
  </si>
  <si>
    <t>433,428.00</t>
  </si>
  <si>
    <t>63,516.00</t>
  </si>
  <si>
    <t>841,000.00</t>
  </si>
  <si>
    <t>27,779.44</t>
  </si>
  <si>
    <t>18,731.22</t>
  </si>
  <si>
    <t>218,700.00</t>
  </si>
  <si>
    <t>670,000.00</t>
  </si>
  <si>
    <t>150,000.00</t>
  </si>
  <si>
    <t>1,000.00</t>
  </si>
  <si>
    <t>6,000.00</t>
  </si>
  <si>
    <t>8,100.00</t>
  </si>
  <si>
    <t>14,500.00</t>
  </si>
  <si>
    <t>50,000.00</t>
  </si>
  <si>
    <t>14</t>
  </si>
  <si>
    <t>租赁费</t>
  </si>
  <si>
    <t>450,000.00</t>
  </si>
  <si>
    <t>1,000,000.00</t>
  </si>
  <si>
    <t>214,400.00</t>
  </si>
  <si>
    <t>26,760.08</t>
  </si>
  <si>
    <t>13,002.84</t>
  </si>
  <si>
    <t>31</t>
  </si>
  <si>
    <t>56,700.00</t>
  </si>
  <si>
    <t>534,400.00</t>
  </si>
  <si>
    <t>543,043.12</t>
  </si>
  <si>
    <t>60.00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</si>
  <si>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</si>
  <si>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</si>
  <si>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</si>
  <si>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</si>
  <si>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</si>
  <si>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</si>
  <si>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</si>
  <si>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</si>
  <si>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</si>
  <si>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1,977,254.04</t>
  </si>
  <si>
    <t>办公经费</t>
  </si>
  <si>
    <t>委托业务费</t>
  </si>
  <si>
    <t>社会福利和救助</t>
  </si>
  <si>
    <t>501</t>
  </si>
  <si>
    <t>社会保障费</t>
  </si>
  <si>
    <t>502</t>
  </si>
  <si>
    <t>509</t>
  </si>
  <si>
    <t>表3-2</t>
  </si>
  <si>
    <t>一般公共预算项目支出预算表</t>
  </si>
  <si>
    <t>金额</t>
  </si>
  <si>
    <t>2,500,000.00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</si>
  <si>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</si>
  <si>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</si>
  <si>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</si>
  <si>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</si>
  <si>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</si>
  <si>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</si>
  <si>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</si>
  <si>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</si>
  <si>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中共攀枝花市委党史研究室</t>
  </si>
  <si>
    <t>攀枝花市公务服务中心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</si>
  <si>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</si>
  <si>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</si>
  <si>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</si>
  <si>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</si>
  <si>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</si>
  <si>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</si>
  <si>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</si>
  <si>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</si>
  <si>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</si>
  <si>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</si>
  <si>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表6-1</t>
  </si>
  <si>
    <t>部门预算项目绩效目标表</t>
  </si>
  <si>
    <t>(2024年度)</t>
  </si>
  <si>
    <t>项目名称</t>
  </si>
  <si>
    <t>办公场所搬迁经费</t>
  </si>
  <si>
    <t>单位（单位）</t>
  </si>
  <si>
    <t>中共攀枝花市委办公室</t>
  </si>
  <si>
    <t>项目资金
（万元）</t>
  </si>
  <si>
    <t>年度资金总额</t>
  </si>
  <si>
    <t>财政拨款</t>
  </si>
  <si>
    <t>其他资金</t>
  </si>
  <si>
    <t>总体目标</t>
  </si>
  <si>
    <t>按统一安排完成办公场所搬迁。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</si>
  <si>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</si>
  <si>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</si>
  <si>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</si>
  <si>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</si>
  <si>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</si>
  <si>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</si>
  <si>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</si>
  <si>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完成办公场所搬迁</t>
  </si>
  <si>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次</t>
    </r>
  </si>
  <si>
    <t>质量指标</t>
  </si>
  <si>
    <t>搬迁完成，无遗漏、无损坏</t>
  </si>
  <si>
    <t>无遗漏、无损坏</t>
  </si>
  <si>
    <t>时效指标</t>
  </si>
  <si>
    <t>按规定时间完成</t>
  </si>
  <si>
    <t>按规定完成</t>
  </si>
  <si>
    <t>成本指标</t>
  </si>
  <si>
    <t>项目所需经费</t>
  </si>
  <si>
    <r>
      <rPr>
        <sz val="9"/>
        <rFont val="Arial"/>
        <family val="2"/>
      </rPr>
      <t>≤</t>
    </r>
    <r>
      <rPr>
        <sz val="9"/>
        <rFont val="宋体"/>
        <family val="3"/>
        <charset val="134"/>
      </rPr>
      <t>40万元</t>
    </r>
  </si>
  <si>
    <t>项目效益</t>
  </si>
  <si>
    <t>社会效益指标</t>
  </si>
  <si>
    <t>完成办公地点搬迁</t>
  </si>
  <si>
    <t>保质保量完成办公地点搬迁</t>
  </si>
  <si>
    <t>满意度指标</t>
  </si>
  <si>
    <t>服务对象满意度指标</t>
  </si>
  <si>
    <t>服务对象满意度</t>
  </si>
  <si>
    <t>≥95%</t>
  </si>
  <si>
    <t>表6-2</t>
  </si>
  <si>
    <t>保密机要局电费</t>
  </si>
  <si>
    <t>用于保障市委保密机要局现已投入使用的三个全市性机房用电需要。</t>
  </si>
  <si>
    <t>机房数量</t>
  </si>
  <si>
    <r>
      <rPr>
        <sz val="9"/>
        <rFont val="Times New Roman"/>
        <family val="1"/>
      </rPr>
      <t>3</t>
    </r>
    <r>
      <rPr>
        <sz val="9"/>
        <rFont val="宋体"/>
        <family val="3"/>
        <charset val="134"/>
      </rPr>
      <t>个</t>
    </r>
  </si>
  <si>
    <t>保障机房正常用电</t>
  </si>
  <si>
    <t>确保机房用电需要，为接入单位资料交换顺利进行提供基础支撑。</t>
  </si>
  <si>
    <t>保障时限</t>
  </si>
  <si>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年</t>
    </r>
  </si>
  <si>
    <t>经济成本</t>
  </si>
  <si>
    <r>
      <rPr>
        <sz val="9"/>
        <rFont val="SimSun"/>
        <charset val="134"/>
      </rPr>
      <t>≦</t>
    </r>
    <r>
      <rPr>
        <sz val="9"/>
        <rFont val="宋体"/>
        <family val="3"/>
        <charset val="134"/>
      </rPr>
      <t>36万元</t>
    </r>
  </si>
  <si>
    <t>保障工作正常开展</t>
  </si>
  <si>
    <t>机房正常运转，相关文件安全可靠传输。</t>
  </si>
  <si>
    <t>用户单位满意度</t>
  </si>
  <si>
    <t>表6-3</t>
  </si>
  <si>
    <t>市领导春节走访慰问经费</t>
  </si>
  <si>
    <t>通过慰问活动开展，向一线职工送去节日祝福，让其充分感受到党委政府的关心关爱。</t>
  </si>
  <si>
    <t>慰问品购置套数</t>
  </si>
  <si>
    <r>
      <rPr>
        <sz val="9"/>
        <rFont val="Times New Roman"/>
        <family val="1"/>
      </rPr>
      <t>15</t>
    </r>
    <r>
      <rPr>
        <sz val="9"/>
        <rFont val="宋体"/>
        <family val="3"/>
        <charset val="134"/>
      </rPr>
      <t>套左右</t>
    </r>
  </si>
  <si>
    <t>慰问单位（群体）数</t>
  </si>
  <si>
    <r>
      <rPr>
        <sz val="9"/>
        <rFont val="Times New Roman"/>
        <family val="1"/>
      </rPr>
      <t>4</t>
    </r>
    <r>
      <rPr>
        <sz val="9"/>
        <rFont val="宋体"/>
        <family val="3"/>
        <charset val="134"/>
      </rPr>
      <t>个</t>
    </r>
  </si>
  <si>
    <t>完成质量</t>
  </si>
  <si>
    <t>确保春节走访慰问顺利完成。</t>
  </si>
  <si>
    <t>完成时限</t>
  </si>
  <si>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年春节前</t>
    </r>
  </si>
  <si>
    <t>成本控制额</t>
  </si>
  <si>
    <t>3万元</t>
  </si>
  <si>
    <t>社会效益</t>
  </si>
  <si>
    <t>让一线职工及相关人员充分感受到党委政府的关爱。</t>
  </si>
  <si>
    <t>社会反响较好</t>
  </si>
  <si>
    <t>表6-4</t>
  </si>
  <si>
    <t>市委办公室综合业务费</t>
  </si>
  <si>
    <t>为市委办公室相关工作开展提供保障，确保全年目标任务圆满完成。</t>
  </si>
  <si>
    <t>聘用安保人员</t>
  </si>
  <si>
    <t>5人</t>
  </si>
  <si>
    <t>办公耗材购置</t>
  </si>
  <si>
    <t>购置硒鼓、粉盒、等耗材1000件以上</t>
  </si>
  <si>
    <t>保障市委办公室互联网线路正常运行</t>
  </si>
  <si>
    <t>1条互联网线路</t>
  </si>
  <si>
    <t>做好后勤保障，确保相关工作顺利开展。</t>
  </si>
  <si>
    <t>根据实际需要，做好市委办公室日常办公、保洁等后勤保障，为相关工作顺利推进奠定基础。</t>
  </si>
  <si>
    <t>1年</t>
  </si>
  <si>
    <t>预算限额</t>
  </si>
  <si>
    <t>190万元</t>
  </si>
  <si>
    <t>保障市委办公室正常运转</t>
  </si>
  <si>
    <t>通过做好安保及物业等后勤服务，保障市委办公室相关工作正常顺利开展，助力攀枝花经济社会高质量发展。</t>
  </si>
  <si>
    <t>满意度测评</t>
  </si>
  <si>
    <t>表6-5</t>
  </si>
  <si>
    <t>重点工作及重大活动筹办经费</t>
  </si>
  <si>
    <t>为市委办公室重点工作开展提供保障，确保全年重点工作及任务圆满完成。</t>
  </si>
  <si>
    <t>筹办市委常委会及专题会议</t>
  </si>
  <si>
    <t>≥40次</t>
  </si>
  <si>
    <t>根据实际需要，做好相关工作保障</t>
  </si>
  <si>
    <t>根据实际需要，做好为相关工作顺利推进奠定基础。</t>
  </si>
  <si>
    <t>预算内</t>
  </si>
  <si>
    <t>50万元</t>
  </si>
  <si>
    <t>保障重点工作及重大项目筹办顺利推进</t>
  </si>
  <si>
    <t>保障重点工作及重大项目筹办顺利推进，助力攀枝花经济社会高质量发展。</t>
  </si>
  <si>
    <t>表6-6</t>
  </si>
  <si>
    <t>编纂出版经费</t>
  </si>
  <si>
    <t>完成《中国共产党攀枝花执政实录》的编纂出版，完成《攀枝花开发建设60年》的编纂任务，完成《攀枝花纪事》2024年6期的编辑出版。</t>
  </si>
  <si>
    <t>编撰《攀枝花开发建设60年》</t>
  </si>
  <si>
    <t>预估出版四千多册</t>
  </si>
  <si>
    <t>印刷、出版《中国共产党攀枝花执政实录》</t>
  </si>
  <si>
    <t>印刷出版680册</t>
  </si>
  <si>
    <t>印刷、出版《攀枝花纪事》</t>
  </si>
  <si>
    <r>
      <rPr>
        <sz val="9"/>
        <rFont val="方正书宋_GBK"/>
        <family val="3"/>
        <charset val="134"/>
      </rPr>
      <t>出版</t>
    </r>
    <r>
      <rPr>
        <sz val="9"/>
        <rFont val="Times New Roman"/>
        <family val="1"/>
      </rPr>
      <t>6</t>
    </r>
    <r>
      <rPr>
        <sz val="9"/>
        <rFont val="方正书宋_GBK"/>
        <family val="3"/>
        <charset val="134"/>
      </rPr>
      <t>期</t>
    </r>
  </si>
  <si>
    <t>《攀枝花开发建设60年》</t>
  </si>
  <si>
    <t>成品书籍达国家出版物质量标准</t>
  </si>
  <si>
    <t>《中国共产党攀枝花执政实录》</t>
  </si>
  <si>
    <t>成品书籍达国家内部出版物质量标准</t>
  </si>
  <si>
    <t>《攀枝花纪事》</t>
  </si>
  <si>
    <t>出版刊物达省级内刊出版质量标准</t>
  </si>
  <si>
    <t>2024年完成编纂，2025年内完成出版。</t>
  </si>
  <si>
    <t>2024年12月前后完成</t>
  </si>
  <si>
    <r>
      <rPr>
        <sz val="9"/>
        <rFont val="Times New Roman"/>
        <family val="1"/>
      </rPr>
      <t>2024</t>
    </r>
    <r>
      <rPr>
        <sz val="9"/>
        <rFont val="方正书宋_GBK"/>
        <family val="3"/>
        <charset val="134"/>
      </rPr>
      <t>年双月底出版</t>
    </r>
    <r>
      <rPr>
        <sz val="9"/>
        <rFont val="Times New Roman"/>
        <family val="1"/>
      </rPr>
      <t>1</t>
    </r>
    <r>
      <rPr>
        <sz val="9"/>
        <rFont val="方正书宋_GBK"/>
        <family val="3"/>
        <charset val="134"/>
      </rPr>
      <t>期</t>
    </r>
  </si>
  <si>
    <t>预算控制数</t>
  </si>
  <si>
    <t>25万元</t>
  </si>
  <si>
    <t>回顾攀枝花开发建设的重要历程重大成就，总结攀枝花开发建设的历史经验和在推动四川工业化、现代化进程中的重要作用，挖掘攀枝花开发建设对推进中国式现代化建设的历史意义，以此纪念攀枝花开发建设60周年。</t>
  </si>
  <si>
    <t>总结执政规律、社会主义建设规律、人类社会发展规律，实现用攀枝花改革开放的伟大成就激励人，用攀枝花精神教育人，用攀枝花开发建设的成功经验启迪人,用攀枝花开放建设的历史教训警示人</t>
  </si>
  <si>
    <t>传递市委声音，对外宣传好攀枝花共富经验，增强人民群众对市委、市政府工作的了解、支持；加强党员干部党性教育、党史教育；丰富人民群众的精神生活。</t>
  </si>
  <si>
    <t>可持续影响指标</t>
  </si>
  <si>
    <t>利用年限</t>
  </si>
  <si>
    <t>网站利用年限≥5年</t>
  </si>
  <si>
    <t>群众等社会评价满意度</t>
  </si>
  <si>
    <t>保证95%的服务对象使用满意</t>
  </si>
  <si>
    <t>表6-7</t>
  </si>
  <si>
    <t>信息系统维护费</t>
  </si>
  <si>
    <t>成“英雄攀枝花”网上党史馆、单位信息系统运维任务，保证信息系统运转顺畅。</t>
  </si>
  <si>
    <t>信息系统检查</t>
  </si>
  <si>
    <t>做好信息系统4次维护检查工作。</t>
  </si>
  <si>
    <t>网站等上传资料</t>
  </si>
  <si>
    <r>
      <rPr>
        <sz val="9"/>
        <rFont val="方正书宋_GBK"/>
        <family val="3"/>
        <charset val="134"/>
      </rPr>
      <t>做好信息系统</t>
    </r>
    <r>
      <rPr>
        <sz val="9"/>
        <rFont val="Times New Roman"/>
        <family val="1"/>
      </rPr>
      <t>10</t>
    </r>
    <r>
      <rPr>
        <sz val="9"/>
        <rFont val="方正书宋_GBK"/>
        <family val="3"/>
        <charset val="134"/>
      </rPr>
      <t>万字左右资料上传</t>
    </r>
  </si>
  <si>
    <t>信息系统维护</t>
  </si>
  <si>
    <t>信息系统全年运转顺畅</t>
  </si>
  <si>
    <t>信息系统运转正常</t>
  </si>
  <si>
    <r>
      <rPr>
        <sz val="9"/>
        <rFont val="方正书宋_GBK"/>
        <family val="3"/>
        <charset val="134"/>
      </rPr>
      <t>保证系统</t>
    </r>
    <r>
      <rPr>
        <sz val="9"/>
        <rFont val="Times New Roman"/>
        <family val="1"/>
      </rPr>
      <t>2024</t>
    </r>
    <r>
      <rPr>
        <sz val="9"/>
        <rFont val="方正书宋_GBK"/>
        <family val="3"/>
        <charset val="134"/>
      </rPr>
      <t>年正常运转</t>
    </r>
  </si>
  <si>
    <t>5万元</t>
  </si>
  <si>
    <t>以“英雄攀枝花”网上党史馆为核心的微信公众号、微博、抖音、今日头条等党史宣教新媒体矩阵，持续推动党史学习教育常态化长效化开展。党史馆全景式、数字化记录、展示共同富裕试验区建设攀枝花经验、攀枝花样本。全年信息系统运转顺畅。</t>
  </si>
  <si>
    <t>信息系统使用年限</t>
  </si>
  <si>
    <t>保证95%的用户使用满意</t>
  </si>
  <si>
    <t>表6-8</t>
  </si>
  <si>
    <t>公务服务专项经费</t>
  </si>
  <si>
    <t>250万元</t>
  </si>
  <si>
    <t>按照本单位职能职责，协助有关部门以及完成市委市政府交办的各项公务服务保障工作。</t>
  </si>
  <si>
    <t>公务服务专项任务</t>
  </si>
  <si>
    <t>大于200批次</t>
  </si>
  <si>
    <t>有效提高工作效率和质量，促进全市公务服务工作的顺利推进。</t>
  </si>
  <si>
    <t>保质保量完成公务服务任务</t>
  </si>
  <si>
    <t xml:space="preserve">按照公务服务任务推进 </t>
  </si>
  <si>
    <t>2024年1-12月</t>
  </si>
  <si>
    <t>控制在250万元以内</t>
  </si>
  <si>
    <t>产生的社会效益</t>
  </si>
  <si>
    <t>提升我市公务服务工作质量</t>
  </si>
  <si>
    <t>经济效益指标</t>
  </si>
  <si>
    <t>生态效益指标</t>
  </si>
  <si>
    <t>促进全市公务服务工作的顺利推进，为对外宣传攀枝花的形象起到很好的窗口作用。</t>
  </si>
  <si>
    <t>表7</t>
  </si>
  <si>
    <t>部门整体支出绩效目标表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</si>
  <si>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2024</t>
    </r>
    <r>
      <rPr>
        <sz val="12"/>
        <rFont val="宋体"/>
        <family val="3"/>
        <charset val="134"/>
      </rPr>
      <t>年度）</t>
    </r>
  </si>
  <si>
    <t>单位名称</t>
  </si>
  <si>
    <t>年度主要任务</t>
  </si>
  <si>
    <t>任务名称</t>
  </si>
  <si>
    <t>主要内容</t>
  </si>
  <si>
    <t xml:space="preserve"> 一是保障在职人员工资、社会保障缴费、住房公积金等经费支出，主要包括基本工资、津贴补贴、奖金、住房公积金、基本养老保险、基本医疗保险等。二是对退休人员基本扶持的经费支出，包括统筹外退休待遇、医疗费补助等。</t>
  </si>
  <si>
    <t>保障部门整体运转的日常公用支出，包括水电费、办公费、差旅费、公务接待费、公务交通补贴、福利费等。</t>
  </si>
  <si>
    <t>年度单位整体支出预算（元）</t>
  </si>
  <si>
    <t>资金总额</t>
  </si>
  <si>
    <t>年度总体目标</t>
  </si>
  <si>
    <t xml:space="preserve">2024年，市委办公室将继续围绕市委工作重心，积极发挥纽带作用，做好统筹协调，扎实推进中央、省委和市委重大决策部署落实到位。一是抓好思想政治建设，不断提升政治判断力、政治领悟力和政治执行力。二是深化改革推进，促进重大改革任务落地。三是发挥目标督查作用，促进全市重大决策部署落地生根。四是抓好“三办三服务”，做好会议筹办、活动统筹、文稿服务、公文处理及后勤保障等工作。五是抓好机关党建及党风廉政工作推进。   </t>
  </si>
  <si>
    <t>年度绩效指标</t>
  </si>
  <si>
    <t>指标值
（包含数字及文字描述）</t>
  </si>
  <si>
    <t>产出指标</t>
  </si>
  <si>
    <t>《调查研究》印发期数</t>
  </si>
  <si>
    <t>5期</t>
  </si>
  <si>
    <t>筹备会议次数</t>
  </si>
  <si>
    <t>上报省上信息数量</t>
  </si>
  <si>
    <t>600条左右</t>
  </si>
  <si>
    <t>完成效果</t>
  </si>
  <si>
    <t>全力做好各项统筹协调及服务保障工作，助力攀枝花经济社会高质量发展。</t>
  </si>
  <si>
    <t>工作完成时限</t>
  </si>
  <si>
    <t>2024年底前</t>
  </si>
  <si>
    <t>效益指标</t>
  </si>
  <si>
    <t>对攀枝花经济社会发展的影响</t>
  </si>
  <si>
    <t>推动中央、省委和市委重大决策部署落实到位，促进攀枝花经济社会高质量发展。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</si>
</sst>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yyyy&quot;年&quot;mm&quot;月&quot;dd&quot;日&quot;"/>
  </numFmts>
  <fonts count="54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sz val="12"/>
      <name val="Times New Roman"/>
      <family val="1"/>
    </font>
    <font>
      <sz val="9"/>
      <name val="SimSun"/>
      <charset val="134"/>
    </font>
    <font>
      <sz val="10"/>
      <color theme="1"/>
      <name val="宋体"/>
      <family val="3"/>
      <charset val="134"/>
    </font>
    <font>
      <sz val="9"/>
      <name val="simhei"/>
      <family val="2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方正书宋_GBK"/>
      <family val="3"/>
      <charset val="134"/>
    </font>
    <font>
      <sz val="9"/>
      <name val="Times New Roman"/>
      <family val="1"/>
    </font>
    <font>
      <sz val="11"/>
      <color indexed="8"/>
      <name val="宋体"/>
      <family val="3"/>
      <charset val="134"/>
      <scheme val="minor"/>
    </font>
    <font>
      <sz val="10"/>
      <name val="Times New Roman"/>
      <family val="1"/>
    </font>
    <font>
      <sz val="9"/>
      <name val="Arial"/>
      <family val="2"/>
    </font>
    <font>
      <sz val="9"/>
      <name val="宋体"/>
      <family val="3"/>
      <charset val="134"/>
    </font>
    <font>
      <sz val="12"/>
      <name val="方正黑体简体"/>
      <family val="4"/>
      <charset val="134"/>
    </font>
    <font>
      <sz val="9"/>
      <name val="simhei"/>
      <family val="2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sz val="11"/>
      <color rgb="FF000000"/>
      <name val="SimSun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b/>
      <sz val="11"/>
      <color rgb="FF000000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b/>
      <sz val="16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sz val="12"/>
      <name val="宋体"/>
      <family val="3"/>
      <charset val="134"/>
    </font>
    <font>
      <b/>
      <sz val="36"/>
      <name val="黑体"/>
      <family val="3"/>
      <charset val="134"/>
    </font>
    <font>
      <sz val="11"/>
      <color rgb="FF000000"/>
      <name val="Dialog.plain"/>
      <family val="1"/>
    </font>
    <font>
      <sz val="10"/>
      <color rgb="FF000000"/>
      <name val="Dialog.plain"/>
      <family val="1"/>
    </font>
    <font>
      <sz val="11"/>
      <color rgb="FF000000"/>
      <name val="Dialog.bold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6">
    <xf numFmtId="0" fontId="0" fillId="0" borderId="0">
      <alignment vertical="center"/>
    </xf>
    <xf numFmtId="0" fontId="48" fillId="0" borderId="0"/>
    <xf numFmtId="0" fontId="16" fillId="0" borderId="0">
      <alignment vertical="center"/>
    </xf>
    <xf numFmtId="0" fontId="48" fillId="0" borderId="0"/>
    <xf numFmtId="0" fontId="48" fillId="0" borderId="0"/>
    <xf numFmtId="0" fontId="16" fillId="0" borderId="0">
      <alignment vertical="center"/>
    </xf>
  </cellStyleXfs>
  <cellXfs count="317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0" fillId="0" borderId="20" xfId="0" applyNumberFormat="1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9" fillId="0" borderId="1" xfId="0" applyFont="1" applyBorder="1">
      <alignment vertical="center"/>
    </xf>
    <xf numFmtId="0" fontId="20" fillId="0" borderId="1" xfId="0" applyFont="1" applyFill="1" applyBorder="1">
      <alignment vertical="center"/>
    </xf>
    <xf numFmtId="0" fontId="21" fillId="0" borderId="0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19" fillId="0" borderId="25" xfId="0" applyFont="1" applyBorder="1">
      <alignment vertical="center"/>
    </xf>
    <xf numFmtId="0" fontId="19" fillId="0" borderId="12" xfId="0" applyFont="1" applyBorder="1">
      <alignment vertical="center"/>
    </xf>
    <xf numFmtId="0" fontId="24" fillId="0" borderId="5" xfId="0" applyFont="1" applyFill="1" applyBorder="1" applyAlignment="1">
      <alignment horizontal="center" vertical="center"/>
    </xf>
    <xf numFmtId="0" fontId="19" fillId="0" borderId="12" xfId="0" applyFont="1" applyBorder="1" applyAlignment="1">
      <alignment vertical="center" wrapText="1"/>
    </xf>
    <xf numFmtId="0" fontId="25" fillId="0" borderId="12" xfId="0" applyFont="1" applyBorder="1">
      <alignment vertical="center"/>
    </xf>
    <xf numFmtId="4" fontId="24" fillId="0" borderId="5" xfId="0" applyNumberFormat="1" applyFont="1" applyFill="1" applyBorder="1" applyAlignment="1">
      <alignment horizontal="right" vertical="center"/>
    </xf>
    <xf numFmtId="0" fontId="23" fillId="0" borderId="5" xfId="0" applyFont="1" applyFill="1" applyBorder="1" applyAlignment="1">
      <alignment horizontal="left" vertical="center"/>
    </xf>
    <xf numFmtId="0" fontId="23" fillId="0" borderId="5" xfId="0" applyFont="1" applyFill="1" applyBorder="1" applyAlignment="1">
      <alignment horizontal="center" vertical="center"/>
    </xf>
    <xf numFmtId="4" fontId="23" fillId="0" borderId="5" xfId="0" applyNumberFormat="1" applyFont="1" applyFill="1" applyBorder="1" applyAlignment="1">
      <alignment horizontal="right" vertical="center"/>
    </xf>
    <xf numFmtId="0" fontId="19" fillId="0" borderId="26" xfId="0" applyFont="1" applyBorder="1">
      <alignment vertical="center"/>
    </xf>
    <xf numFmtId="0" fontId="19" fillId="0" borderId="26" xfId="0" applyFont="1" applyBorder="1" applyAlignment="1">
      <alignment vertical="center" wrapText="1"/>
    </xf>
    <xf numFmtId="0" fontId="23" fillId="0" borderId="1" xfId="0" applyFont="1" applyBorder="1" applyAlignment="1">
      <alignment horizontal="right" vertical="center" wrapText="1"/>
    </xf>
    <xf numFmtId="0" fontId="23" fillId="0" borderId="25" xfId="0" applyFont="1" applyBorder="1" applyAlignment="1">
      <alignment horizontal="center" vertical="center"/>
    </xf>
    <xf numFmtId="0" fontId="19" fillId="0" borderId="27" xfId="0" applyFont="1" applyBorder="1">
      <alignment vertical="center"/>
    </xf>
    <xf numFmtId="0" fontId="19" fillId="0" borderId="13" xfId="0" applyFont="1" applyBorder="1">
      <alignment vertical="center"/>
    </xf>
    <xf numFmtId="0" fontId="19" fillId="0" borderId="13" xfId="0" applyFont="1" applyBorder="1" applyAlignment="1">
      <alignment vertical="center" wrapText="1"/>
    </xf>
    <xf numFmtId="0" fontId="25" fillId="0" borderId="13" xfId="0" applyFont="1" applyBorder="1" applyAlignment="1">
      <alignment vertical="center" wrapText="1"/>
    </xf>
    <xf numFmtId="0" fontId="19" fillId="0" borderId="28" xfId="0" applyFont="1" applyBorder="1" applyAlignment="1">
      <alignment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 applyProtection="1">
      <alignment vertical="center" wrapText="1"/>
    </xf>
    <xf numFmtId="4" fontId="9" fillId="0" borderId="5" xfId="0" applyNumberFormat="1" applyFont="1" applyFill="1" applyBorder="1" applyAlignment="1">
      <alignment horizontal="right" vertical="center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4" fontId="26" fillId="0" borderId="5" xfId="0" applyNumberFormat="1" applyFont="1" applyFill="1" applyBorder="1" applyAlignment="1">
      <alignment horizontal="right" vertical="center"/>
    </xf>
    <xf numFmtId="0" fontId="26" fillId="0" borderId="5" xfId="0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19" fillId="0" borderId="1" xfId="0" applyFont="1" applyFill="1" applyBorder="1">
      <alignment vertical="center"/>
    </xf>
    <xf numFmtId="49" fontId="20" fillId="0" borderId="1" xfId="0" applyNumberFormat="1" applyFont="1" applyFill="1" applyBorder="1">
      <alignment vertical="center"/>
    </xf>
    <xf numFmtId="0" fontId="21" fillId="0" borderId="0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right" vertical="center" wrapText="1"/>
    </xf>
    <xf numFmtId="0" fontId="19" fillId="0" borderId="12" xfId="0" applyFont="1" applyFill="1" applyBorder="1">
      <alignment vertical="center"/>
    </xf>
    <xf numFmtId="0" fontId="19" fillId="0" borderId="25" xfId="0" applyFont="1" applyFill="1" applyBorder="1">
      <alignment vertical="center"/>
    </xf>
    <xf numFmtId="0" fontId="23" fillId="0" borderId="25" xfId="0" applyFont="1" applyFill="1" applyBorder="1" applyAlignment="1">
      <alignment horizontal="center" vertical="center"/>
    </xf>
    <xf numFmtId="0" fontId="19" fillId="0" borderId="27" xfId="0" applyFont="1" applyFill="1" applyBorder="1">
      <alignment vertical="center"/>
    </xf>
    <xf numFmtId="0" fontId="19" fillId="0" borderId="12" xfId="0" applyFont="1" applyFill="1" applyBorder="1" applyAlignment="1">
      <alignment vertical="center" wrapText="1"/>
    </xf>
    <xf numFmtId="0" fontId="19" fillId="0" borderId="13" xfId="0" applyFont="1" applyFill="1" applyBorder="1">
      <alignment vertical="center"/>
    </xf>
    <xf numFmtId="49" fontId="24" fillId="0" borderId="5" xfId="0" applyNumberFormat="1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vertical="center" wrapText="1"/>
    </xf>
    <xf numFmtId="0" fontId="25" fillId="0" borderId="12" xfId="0" applyFont="1" applyFill="1" applyBorder="1">
      <alignment vertical="center"/>
    </xf>
    <xf numFmtId="0" fontId="25" fillId="0" borderId="13" xfId="0" applyFont="1" applyFill="1" applyBorder="1" applyAlignment="1">
      <alignment vertical="center" wrapText="1"/>
    </xf>
    <xf numFmtId="0" fontId="27" fillId="0" borderId="5" xfId="0" applyFont="1" applyFill="1" applyBorder="1" applyAlignment="1">
      <alignment horizontal="center" vertical="center"/>
    </xf>
    <xf numFmtId="49" fontId="27" fillId="0" borderId="5" xfId="0" applyNumberFormat="1" applyFont="1" applyFill="1" applyBorder="1" applyAlignment="1">
      <alignment horizontal="center" vertical="center"/>
    </xf>
    <xf numFmtId="4" fontId="27" fillId="0" borderId="5" xfId="0" applyNumberFormat="1" applyFont="1" applyFill="1" applyBorder="1" applyAlignment="1">
      <alignment horizontal="right" vertical="center"/>
    </xf>
    <xf numFmtId="0" fontId="9" fillId="0" borderId="5" xfId="0" applyFont="1" applyFill="1" applyBorder="1" applyAlignment="1">
      <alignment horizontal="center" vertical="center"/>
    </xf>
    <xf numFmtId="0" fontId="28" fillId="2" borderId="5" xfId="0" applyFont="1" applyFill="1" applyBorder="1" applyAlignment="1">
      <alignment horizontal="left" vertical="center"/>
    </xf>
    <xf numFmtId="0" fontId="27" fillId="0" borderId="5" xfId="0" applyFont="1" applyFill="1" applyBorder="1" applyAlignment="1">
      <alignment horizontal="center" vertical="center"/>
    </xf>
    <xf numFmtId="4" fontId="27" fillId="0" borderId="5" xfId="0" applyNumberFormat="1" applyFont="1" applyFill="1" applyBorder="1" applyAlignment="1">
      <alignment horizontal="right" vertical="center"/>
    </xf>
    <xf numFmtId="49" fontId="27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vertical="center"/>
    </xf>
    <xf numFmtId="0" fontId="29" fillId="2" borderId="5" xfId="0" applyFont="1" applyFill="1" applyBorder="1" applyAlignment="1">
      <alignment horizontal="left" vertical="center"/>
    </xf>
    <xf numFmtId="0" fontId="30" fillId="0" borderId="5" xfId="0" applyFont="1" applyFill="1" applyBorder="1" applyAlignment="1">
      <alignment horizontal="right" vertical="center" wrapText="1"/>
    </xf>
    <xf numFmtId="0" fontId="27" fillId="0" borderId="5" xfId="0" applyFont="1" applyBorder="1" applyAlignment="1">
      <alignment horizontal="center" vertical="center"/>
    </xf>
    <xf numFmtId="49" fontId="27" fillId="0" borderId="5" xfId="0" applyNumberFormat="1" applyFont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29" fillId="0" borderId="1" xfId="0" applyFont="1" applyFill="1" applyBorder="1" applyAlignment="1">
      <alignment vertical="center"/>
    </xf>
    <xf numFmtId="0" fontId="32" fillId="0" borderId="1" xfId="0" applyFont="1" applyFill="1" applyBorder="1" applyAlignment="1">
      <alignment vertical="center" wrapText="1"/>
    </xf>
    <xf numFmtId="0" fontId="33" fillId="0" borderId="1" xfId="0" applyFont="1" applyFill="1" applyBorder="1" applyAlignment="1">
      <alignment vertical="center"/>
    </xf>
    <xf numFmtId="0" fontId="34" fillId="0" borderId="1" xfId="0" applyFont="1" applyFill="1" applyBorder="1" applyAlignment="1">
      <alignment horizontal="right" vertical="center" wrapText="1"/>
    </xf>
    <xf numFmtId="0" fontId="33" fillId="0" borderId="25" xfId="0" applyFont="1" applyFill="1" applyBorder="1" applyAlignment="1">
      <alignment vertical="center"/>
    </xf>
    <xf numFmtId="0" fontId="29" fillId="0" borderId="25" xfId="0" applyFont="1" applyFill="1" applyBorder="1" applyAlignment="1">
      <alignment horizontal="left" vertical="center"/>
    </xf>
    <xf numFmtId="0" fontId="29" fillId="0" borderId="25" xfId="0" applyFont="1" applyFill="1" applyBorder="1" applyAlignment="1">
      <alignment horizontal="right" vertical="center"/>
    </xf>
    <xf numFmtId="0" fontId="33" fillId="0" borderId="12" xfId="0" applyFont="1" applyFill="1" applyBorder="1" applyAlignment="1">
      <alignment vertical="center"/>
    </xf>
    <xf numFmtId="0" fontId="36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49" fontId="36" fillId="0" borderId="5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37" fillId="0" borderId="5" xfId="0" applyFont="1" applyFill="1" applyBorder="1" applyAlignment="1">
      <alignment horizontal="center" vertical="center"/>
    </xf>
    <xf numFmtId="176" fontId="36" fillId="0" borderId="5" xfId="0" applyNumberFormat="1" applyFont="1" applyFill="1" applyBorder="1" applyAlignment="1">
      <alignment vertical="center"/>
    </xf>
    <xf numFmtId="4" fontId="37" fillId="0" borderId="5" xfId="0" applyNumberFormat="1" applyFont="1" applyFill="1" applyBorder="1" applyAlignment="1">
      <alignment horizontal="right" vertical="center"/>
    </xf>
    <xf numFmtId="49" fontId="37" fillId="0" borderId="5" xfId="0" applyNumberFormat="1" applyFont="1" applyFill="1" applyBorder="1" applyAlignment="1">
      <alignment horizontal="center" vertical="center"/>
    </xf>
    <xf numFmtId="0" fontId="28" fillId="0" borderId="5" xfId="0" applyFont="1" applyFill="1" applyBorder="1" applyAlignment="1">
      <alignment horizontal="center" vertical="center" wrapText="1"/>
    </xf>
    <xf numFmtId="49" fontId="28" fillId="0" borderId="5" xfId="0" applyNumberFormat="1" applyFont="1" applyFill="1" applyBorder="1" applyAlignment="1">
      <alignment horizontal="center" vertical="center" wrapText="1"/>
    </xf>
    <xf numFmtId="0" fontId="28" fillId="0" borderId="5" xfId="0" applyFont="1" applyFill="1" applyBorder="1" applyAlignment="1">
      <alignment horizontal="left" vertical="center"/>
    </xf>
    <xf numFmtId="4" fontId="28" fillId="0" borderId="5" xfId="0" applyNumberFormat="1" applyFont="1" applyFill="1" applyBorder="1" applyAlignment="1">
      <alignment horizontal="right" vertical="center"/>
    </xf>
    <xf numFmtId="0" fontId="28" fillId="0" borderId="5" xfId="0" applyFont="1" applyFill="1" applyBorder="1" applyAlignment="1">
      <alignment horizontal="left" vertical="center" wrapText="1"/>
    </xf>
    <xf numFmtId="176" fontId="0" fillId="0" borderId="5" xfId="0" applyNumberFormat="1" applyBorder="1">
      <alignment vertical="center"/>
    </xf>
    <xf numFmtId="0" fontId="34" fillId="0" borderId="5" xfId="0" applyFont="1" applyBorder="1" applyAlignment="1">
      <alignment horizontal="right" vertical="center"/>
    </xf>
    <xf numFmtId="49" fontId="37" fillId="0" borderId="5" xfId="0" applyNumberFormat="1" applyFont="1" applyFill="1" applyBorder="1" applyAlignment="1">
      <alignment horizontal="center" vertical="center" wrapText="1"/>
    </xf>
    <xf numFmtId="0" fontId="37" fillId="0" borderId="5" xfId="0" applyFont="1" applyFill="1" applyBorder="1" applyAlignment="1">
      <alignment horizontal="center" vertical="center" wrapText="1"/>
    </xf>
    <xf numFmtId="4" fontId="37" fillId="0" borderId="5" xfId="0" applyNumberFormat="1" applyFont="1" applyFill="1" applyBorder="1" applyAlignment="1">
      <alignment horizontal="center" vertical="center"/>
    </xf>
    <xf numFmtId="0" fontId="32" fillId="0" borderId="13" xfId="0" applyFont="1" applyFill="1" applyBorder="1" applyAlignment="1">
      <alignment vertical="center" wrapText="1"/>
    </xf>
    <xf numFmtId="176" fontId="0" fillId="0" borderId="0" xfId="0" applyNumberFormat="1" applyFont="1" applyFill="1" applyAlignment="1">
      <alignment vertical="center"/>
    </xf>
    <xf numFmtId="0" fontId="38" fillId="0" borderId="13" xfId="0" applyFont="1" applyFill="1" applyBorder="1" applyAlignment="1">
      <alignment horizontal="center" vertical="center" wrapText="1"/>
    </xf>
    <xf numFmtId="0" fontId="32" fillId="0" borderId="25" xfId="0" applyFont="1" applyFill="1" applyBorder="1" applyAlignment="1">
      <alignment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3" fillId="0" borderId="12" xfId="0" applyFont="1" applyFill="1" applyBorder="1" applyAlignment="1">
      <alignment vertical="center" wrapText="1"/>
    </xf>
    <xf numFmtId="0" fontId="39" fillId="0" borderId="12" xfId="0" applyFont="1" applyFill="1" applyBorder="1" applyAlignment="1">
      <alignment vertical="center"/>
    </xf>
    <xf numFmtId="176" fontId="37" fillId="0" borderId="5" xfId="0" applyNumberFormat="1" applyFont="1" applyFill="1" applyBorder="1" applyAlignment="1">
      <alignment horizontal="right" vertical="center"/>
    </xf>
    <xf numFmtId="176" fontId="34" fillId="0" borderId="5" xfId="0" applyNumberFormat="1" applyFont="1" applyBorder="1" applyAlignment="1">
      <alignment horizontal="right" vertical="center"/>
    </xf>
    <xf numFmtId="0" fontId="33" fillId="0" borderId="13" xfId="0" applyFont="1" applyFill="1" applyBorder="1" applyAlignment="1">
      <alignment vertical="center"/>
    </xf>
    <xf numFmtId="0" fontId="33" fillId="0" borderId="13" xfId="0" applyFont="1" applyFill="1" applyBorder="1" applyAlignment="1">
      <alignment vertical="center" wrapText="1"/>
    </xf>
    <xf numFmtId="4" fontId="36" fillId="0" borderId="5" xfId="0" applyNumberFormat="1" applyFont="1" applyFill="1" applyBorder="1" applyAlignment="1">
      <alignment horizontal="right" vertical="center"/>
    </xf>
    <xf numFmtId="0" fontId="39" fillId="0" borderId="13" xfId="0" applyFont="1" applyFill="1" applyBorder="1" applyAlignment="1">
      <alignment vertical="center" wrapText="1"/>
    </xf>
    <xf numFmtId="4" fontId="29" fillId="0" borderId="5" xfId="0" applyNumberFormat="1" applyFont="1" applyFill="1" applyBorder="1" applyAlignment="1">
      <alignment horizontal="right" vertical="center"/>
    </xf>
    <xf numFmtId="0" fontId="31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0" fontId="23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176" fontId="19" fillId="0" borderId="1" xfId="0" applyNumberFormat="1" applyFont="1" applyFill="1" applyBorder="1">
      <alignment vertical="center"/>
    </xf>
    <xf numFmtId="176" fontId="5" fillId="0" borderId="25" xfId="0" applyNumberFormat="1" applyFont="1" applyFill="1" applyBorder="1" applyAlignment="1">
      <alignment vertical="center" wrapText="1"/>
    </xf>
    <xf numFmtId="176" fontId="19" fillId="0" borderId="25" xfId="0" applyNumberFormat="1" applyFont="1" applyFill="1" applyBorder="1">
      <alignment vertical="center"/>
    </xf>
    <xf numFmtId="176" fontId="23" fillId="0" borderId="25" xfId="0" applyNumberFormat="1" applyFont="1" applyFill="1" applyBorder="1" applyAlignment="1">
      <alignment horizontal="right" vertical="center"/>
    </xf>
    <xf numFmtId="176" fontId="24" fillId="0" borderId="5" xfId="0" applyNumberFormat="1" applyFont="1" applyFill="1" applyBorder="1" applyAlignment="1">
      <alignment horizontal="center" vertical="center" wrapText="1"/>
    </xf>
    <xf numFmtId="49" fontId="24" fillId="0" borderId="5" xfId="0" applyNumberFormat="1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/>
    </xf>
    <xf numFmtId="49" fontId="24" fillId="0" borderId="20" xfId="0" applyNumberFormat="1" applyFont="1" applyFill="1" applyBorder="1" applyAlignment="1">
      <alignment horizontal="center" vertical="center"/>
    </xf>
    <xf numFmtId="176" fontId="24" fillId="0" borderId="20" xfId="0" applyNumberFormat="1" applyFont="1" applyFill="1" applyBorder="1" applyAlignment="1">
      <alignment horizontal="right" vertical="center"/>
    </xf>
    <xf numFmtId="176" fontId="24" fillId="0" borderId="5" xfId="0" applyNumberFormat="1" applyFont="1" applyFill="1" applyBorder="1" applyAlignment="1">
      <alignment horizontal="right" vertical="center"/>
    </xf>
    <xf numFmtId="176" fontId="27" fillId="0" borderId="5" xfId="0" applyNumberFormat="1" applyFont="1" applyFill="1" applyBorder="1" applyAlignment="1">
      <alignment horizontal="right" vertical="center"/>
    </xf>
    <xf numFmtId="0" fontId="28" fillId="0" borderId="5" xfId="0" applyFont="1" applyBorder="1" applyAlignment="1">
      <alignment horizontal="left" vertical="center"/>
    </xf>
    <xf numFmtId="0" fontId="19" fillId="0" borderId="28" xfId="0" applyFont="1" applyFill="1" applyBorder="1">
      <alignment vertical="center"/>
    </xf>
    <xf numFmtId="49" fontId="12" fillId="0" borderId="5" xfId="0" applyNumberFormat="1" applyFont="1" applyFill="1" applyBorder="1">
      <alignment vertical="center"/>
    </xf>
    <xf numFmtId="49" fontId="1" fillId="0" borderId="5" xfId="0" applyNumberFormat="1" applyFont="1" applyFill="1" applyBorder="1">
      <alignment vertical="center"/>
    </xf>
    <xf numFmtId="49" fontId="0" fillId="0" borderId="5" xfId="0" applyNumberFormat="1" applyFont="1" applyFill="1" applyBorder="1">
      <alignment vertical="center"/>
    </xf>
    <xf numFmtId="49" fontId="40" fillId="0" borderId="5" xfId="0" applyNumberFormat="1" applyFont="1" applyFill="1" applyBorder="1">
      <alignment vertical="center"/>
    </xf>
    <xf numFmtId="0" fontId="37" fillId="0" borderId="5" xfId="0" applyFont="1" applyBorder="1" applyAlignment="1">
      <alignment horizontal="left" vertical="center"/>
    </xf>
    <xf numFmtId="176" fontId="5" fillId="0" borderId="1" xfId="0" applyNumberFormat="1" applyFont="1" applyFill="1" applyBorder="1" applyAlignment="1">
      <alignment vertical="center" wrapText="1"/>
    </xf>
    <xf numFmtId="0" fontId="19" fillId="0" borderId="25" xfId="0" applyFont="1" applyFill="1" applyBorder="1" applyAlignment="1">
      <alignment vertical="center" wrapText="1"/>
    </xf>
    <xf numFmtId="0" fontId="5" fillId="0" borderId="25" xfId="0" applyFont="1" applyFill="1" applyBorder="1" applyAlignment="1">
      <alignment vertical="center" wrapText="1"/>
    </xf>
    <xf numFmtId="176" fontId="41" fillId="0" borderId="5" xfId="0" applyNumberFormat="1" applyFont="1" applyBorder="1" applyAlignment="1">
      <alignment horizontal="right" vertical="center"/>
    </xf>
    <xf numFmtId="0" fontId="41" fillId="0" borderId="5" xfId="0" applyFont="1" applyBorder="1" applyAlignment="1">
      <alignment horizontal="right" vertical="center"/>
    </xf>
    <xf numFmtId="4" fontId="24" fillId="0" borderId="20" xfId="0" applyNumberFormat="1" applyFont="1" applyFill="1" applyBorder="1" applyAlignment="1">
      <alignment horizontal="right" vertical="center"/>
    </xf>
    <xf numFmtId="0" fontId="19" fillId="0" borderId="5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31" fillId="0" borderId="5" xfId="0" applyFont="1" applyFill="1" applyBorder="1">
      <alignment vertical="center"/>
    </xf>
    <xf numFmtId="0" fontId="42" fillId="0" borderId="1" xfId="0" applyFont="1" applyFill="1" applyBorder="1" applyAlignment="1">
      <alignment horizontal="right"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27" xfId="0" applyFont="1" applyFill="1" applyBorder="1" applyAlignment="1">
      <alignment vertical="center" wrapText="1"/>
    </xf>
    <xf numFmtId="0" fontId="5" fillId="0" borderId="13" xfId="0" applyFont="1" applyFill="1" applyBorder="1" applyAlignment="1">
      <alignment vertical="center" wrapText="1"/>
    </xf>
    <xf numFmtId="0" fontId="43" fillId="0" borderId="13" xfId="0" applyFont="1" applyFill="1" applyBorder="1" applyAlignment="1">
      <alignment vertical="center" wrapText="1"/>
    </xf>
    <xf numFmtId="0" fontId="34" fillId="0" borderId="1" xfId="0" applyFont="1" applyFill="1" applyBorder="1" applyAlignment="1">
      <alignment vertical="center"/>
    </xf>
    <xf numFmtId="0" fontId="32" fillId="0" borderId="1" xfId="0" applyFont="1" applyFill="1" applyBorder="1" applyAlignment="1">
      <alignment vertical="center"/>
    </xf>
    <xf numFmtId="0" fontId="34" fillId="0" borderId="1" xfId="0" applyFont="1" applyFill="1" applyBorder="1" applyAlignment="1">
      <alignment horizontal="right" vertical="center"/>
    </xf>
    <xf numFmtId="0" fontId="32" fillId="0" borderId="25" xfId="0" applyFont="1" applyFill="1" applyBorder="1" applyAlignment="1">
      <alignment vertical="center"/>
    </xf>
    <xf numFmtId="0" fontId="34" fillId="0" borderId="25" xfId="0" applyFont="1" applyFill="1" applyBorder="1" applyAlignment="1">
      <alignment horizontal="center" vertical="center"/>
    </xf>
    <xf numFmtId="0" fontId="32" fillId="0" borderId="12" xfId="0" applyFont="1" applyFill="1" applyBorder="1" applyAlignment="1">
      <alignment vertical="center"/>
    </xf>
    <xf numFmtId="0" fontId="29" fillId="0" borderId="5" xfId="0" applyFont="1" applyFill="1" applyBorder="1" applyAlignment="1">
      <alignment horizontal="left" vertical="center"/>
    </xf>
    <xf numFmtId="4" fontId="29" fillId="0" borderId="5" xfId="0" applyNumberFormat="1" applyFont="1" applyBorder="1" applyAlignment="1">
      <alignment horizontal="right" vertical="center"/>
    </xf>
    <xf numFmtId="0" fontId="29" fillId="0" borderId="5" xfId="0" applyFont="1" applyFill="1" applyBorder="1" applyAlignment="1">
      <alignment horizontal="left" vertical="center" wrapText="1"/>
    </xf>
    <xf numFmtId="176" fontId="29" fillId="0" borderId="5" xfId="0" applyNumberFormat="1" applyFont="1" applyBorder="1" applyAlignment="1">
      <alignment horizontal="right" vertical="center"/>
    </xf>
    <xf numFmtId="176" fontId="29" fillId="0" borderId="5" xfId="0" applyNumberFormat="1" applyFont="1" applyFill="1" applyBorder="1" applyAlignment="1">
      <alignment horizontal="right" vertical="center"/>
    </xf>
    <xf numFmtId="176" fontId="29" fillId="0" borderId="29" xfId="0" applyNumberFormat="1" applyFont="1" applyBorder="1" applyAlignment="1">
      <alignment horizontal="right" vertical="center"/>
    </xf>
    <xf numFmtId="0" fontId="32" fillId="0" borderId="26" xfId="0" applyFont="1" applyFill="1" applyBorder="1" applyAlignment="1">
      <alignment vertical="center"/>
    </xf>
    <xf numFmtId="0" fontId="32" fillId="0" borderId="12" xfId="0" applyFont="1" applyFill="1" applyBorder="1" applyAlignment="1">
      <alignment vertical="center" wrapText="1"/>
    </xf>
    <xf numFmtId="0" fontId="32" fillId="0" borderId="27" xfId="0" applyFont="1" applyFill="1" applyBorder="1" applyAlignment="1">
      <alignment vertical="center" wrapText="1"/>
    </xf>
    <xf numFmtId="0" fontId="32" fillId="0" borderId="28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176" fontId="9" fillId="0" borderId="5" xfId="0" applyNumberFormat="1" applyFont="1" applyFill="1" applyBorder="1" applyAlignment="1">
      <alignment horizontal="right" vertical="center"/>
    </xf>
    <xf numFmtId="4" fontId="23" fillId="0" borderId="20" xfId="0" applyNumberFormat="1" applyFont="1" applyFill="1" applyBorder="1" applyAlignment="1">
      <alignment horizontal="right" vertical="center"/>
    </xf>
    <xf numFmtId="0" fontId="19" fillId="0" borderId="5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45" fillId="0" borderId="5" xfId="0" applyFont="1" applyBorder="1" applyAlignment="1">
      <alignment horizontal="left" vertical="center"/>
    </xf>
    <xf numFmtId="0" fontId="45" fillId="0" borderId="5" xfId="0" applyFont="1" applyBorder="1" applyAlignment="1">
      <alignment horizontal="left" vertical="center" wrapText="1"/>
    </xf>
    <xf numFmtId="4" fontId="45" fillId="0" borderId="5" xfId="0" applyNumberFormat="1" applyFont="1" applyBorder="1" applyAlignment="1">
      <alignment horizontal="right" vertical="center"/>
    </xf>
    <xf numFmtId="0" fontId="46" fillId="0" borderId="13" xfId="0" applyFont="1" applyFill="1" applyBorder="1" applyAlignment="1">
      <alignment vertical="center" wrapText="1"/>
    </xf>
    <xf numFmtId="0" fontId="46" fillId="0" borderId="12" xfId="0" applyFont="1" applyFill="1" applyBorder="1" applyAlignment="1">
      <alignment vertical="center" wrapText="1"/>
    </xf>
    <xf numFmtId="0" fontId="46" fillId="0" borderId="5" xfId="0" applyFont="1" applyFill="1" applyBorder="1" applyAlignment="1">
      <alignment vertical="center" wrapText="1"/>
    </xf>
    <xf numFmtId="0" fontId="47" fillId="0" borderId="12" xfId="0" applyFont="1" applyFill="1" applyBorder="1" applyAlignment="1">
      <alignment vertical="center" wrapText="1"/>
    </xf>
    <xf numFmtId="0" fontId="47" fillId="0" borderId="13" xfId="0" applyFont="1" applyFill="1" applyBorder="1" applyAlignment="1">
      <alignment vertical="center" wrapText="1"/>
    </xf>
    <xf numFmtId="0" fontId="46" fillId="0" borderId="26" xfId="0" applyFont="1" applyFill="1" applyBorder="1" applyAlignment="1">
      <alignment vertical="center" wrapText="1"/>
    </xf>
    <xf numFmtId="0" fontId="32" fillId="0" borderId="30" xfId="0" applyFont="1" applyFill="1" applyBorder="1" applyAlignment="1">
      <alignment vertical="center" wrapText="1"/>
    </xf>
    <xf numFmtId="0" fontId="48" fillId="0" borderId="0" xfId="0" applyFont="1" applyFill="1" applyAlignment="1">
      <alignment vertical="center"/>
    </xf>
    <xf numFmtId="0" fontId="49" fillId="0" borderId="0" xfId="0" applyFont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/>
    </xf>
    <xf numFmtId="0" fontId="33" fillId="0" borderId="12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left" vertical="center"/>
    </xf>
    <xf numFmtId="0" fontId="24" fillId="0" borderId="5" xfId="0" applyFont="1" applyFill="1" applyBorder="1" applyAlignment="1">
      <alignment horizontal="center" vertical="center" wrapText="1"/>
    </xf>
    <xf numFmtId="0" fontId="36" fillId="0" borderId="29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0" fontId="29" fillId="0" borderId="25" xfId="0" applyFont="1" applyFill="1" applyBorder="1" applyAlignment="1">
      <alignment horizontal="left" vertical="center"/>
    </xf>
    <xf numFmtId="176" fontId="22" fillId="0" borderId="1" xfId="0" applyNumberFormat="1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right" vertical="center"/>
    </xf>
    <xf numFmtId="176" fontId="24" fillId="0" borderId="5" xfId="0" applyNumberFormat="1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horizontal="right" vertical="center" wrapText="1"/>
    </xf>
    <xf numFmtId="0" fontId="35" fillId="0" borderId="1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3" fillId="0" borderId="25" xfId="0" applyFont="1" applyBorder="1" applyAlignment="1">
      <alignment horizontal="left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left" vertical="center"/>
    </xf>
    <xf numFmtId="3" fontId="10" fillId="0" borderId="5" xfId="0" applyNumberFormat="1" applyFont="1" applyFill="1" applyBorder="1" applyAlignment="1" applyProtection="1">
      <alignment horizontal="left" vertical="center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0" fontId="18" fillId="0" borderId="5" xfId="0" applyNumberFormat="1" applyFont="1" applyFill="1" applyBorder="1" applyAlignment="1" applyProtection="1">
      <alignment vertical="center" wrapText="1"/>
    </xf>
    <xf numFmtId="0" fontId="11" fillId="0" borderId="5" xfId="0" applyNumberFormat="1" applyFont="1" applyFill="1" applyBorder="1" applyAlignment="1" applyProtection="1">
      <alignment vertical="center" wrapText="1"/>
    </xf>
    <xf numFmtId="0" fontId="12" fillId="0" borderId="5" xfId="0" applyNumberFormat="1" applyFont="1" applyFill="1" applyBorder="1" applyAlignment="1" applyProtection="1">
      <alignment vertical="center" wrapText="1"/>
    </xf>
    <xf numFmtId="0" fontId="12" fillId="0" borderId="17" xfId="0" applyNumberFormat="1" applyFont="1" applyFill="1" applyBorder="1" applyAlignment="1" applyProtection="1">
      <alignment vertical="center" wrapText="1"/>
    </xf>
    <xf numFmtId="0" fontId="12" fillId="0" borderId="19" xfId="0" applyNumberFormat="1" applyFont="1" applyFill="1" applyBorder="1" applyAlignment="1" applyProtection="1">
      <alignment vertical="center" wrapText="1"/>
    </xf>
    <xf numFmtId="0" fontId="12" fillId="0" borderId="18" xfId="0" applyNumberFormat="1" applyFont="1" applyFill="1" applyBorder="1" applyAlignment="1" applyProtection="1">
      <alignment vertical="center" wrapText="1"/>
    </xf>
    <xf numFmtId="0" fontId="10" fillId="0" borderId="5" xfId="0" applyNumberFormat="1" applyFont="1" applyFill="1" applyBorder="1" applyAlignment="1" applyProtection="1">
      <alignment vertical="center" wrapText="1"/>
    </xf>
    <xf numFmtId="0" fontId="17" fillId="0" borderId="5" xfId="0" applyNumberFormat="1" applyFont="1" applyFill="1" applyBorder="1" applyAlignment="1" applyProtection="1">
      <alignment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49" fontId="10" fillId="0" borderId="20" xfId="0" applyNumberFormat="1" applyFont="1" applyFill="1" applyBorder="1" applyAlignment="1" applyProtection="1">
      <alignment vertical="center" wrapText="1"/>
    </xf>
    <xf numFmtId="49" fontId="10" fillId="0" borderId="21" xfId="0" applyNumberFormat="1" applyFont="1" applyFill="1" applyBorder="1" applyAlignment="1" applyProtection="1">
      <alignment vertical="center" wrapText="1"/>
    </xf>
    <xf numFmtId="49" fontId="10" fillId="0" borderId="5" xfId="0" applyNumberFormat="1" applyFont="1" applyFill="1" applyBorder="1" applyAlignment="1" applyProtection="1">
      <alignment vertical="center" wrapText="1"/>
    </xf>
    <xf numFmtId="49" fontId="10" fillId="0" borderId="17" xfId="0" applyNumberFormat="1" applyFont="1" applyFill="1" applyBorder="1" applyAlignment="1" applyProtection="1">
      <alignment vertical="center" wrapText="1"/>
    </xf>
    <xf numFmtId="49" fontId="10" fillId="0" borderId="18" xfId="0" applyNumberFormat="1" applyFont="1" applyFill="1" applyBorder="1" applyAlignment="1" applyProtection="1">
      <alignment vertical="center" wrapText="1"/>
    </xf>
    <xf numFmtId="49" fontId="10" fillId="0" borderId="19" xfId="0" applyNumberFormat="1" applyFont="1" applyFill="1" applyBorder="1" applyAlignment="1" applyProtection="1">
      <alignment vertical="center" wrapText="1"/>
    </xf>
    <xf numFmtId="0" fontId="10" fillId="0" borderId="14" xfId="0" applyNumberFormat="1" applyFont="1" applyFill="1" applyBorder="1" applyAlignment="1" applyProtection="1">
      <alignment vertical="center" wrapText="1"/>
    </xf>
    <xf numFmtId="0" fontId="10" fillId="0" borderId="15" xfId="0" applyNumberFormat="1" applyFont="1" applyFill="1" applyBorder="1" applyAlignment="1" applyProtection="1">
      <alignment vertical="center" wrapText="1"/>
    </xf>
    <xf numFmtId="0" fontId="10" fillId="0" borderId="20" xfId="0" applyNumberFormat="1" applyFont="1" applyFill="1" applyBorder="1" applyAlignment="1" applyProtection="1">
      <alignment horizontal="center" vertical="center"/>
    </xf>
    <xf numFmtId="0" fontId="10" fillId="0" borderId="24" xfId="0" applyNumberFormat="1" applyFont="1" applyFill="1" applyBorder="1" applyAlignment="1" applyProtection="1">
      <alignment horizontal="center" vertical="center"/>
    </xf>
    <xf numFmtId="49" fontId="10" fillId="0" borderId="17" xfId="0" applyNumberFormat="1" applyFont="1" applyFill="1" applyBorder="1" applyAlignment="1" applyProtection="1">
      <alignment horizontal="left" vertical="center" wrapText="1"/>
    </xf>
    <xf numFmtId="49" fontId="10" fillId="0" borderId="18" xfId="0" applyNumberFormat="1" applyFont="1" applyFill="1" applyBorder="1" applyAlignment="1" applyProtection="1">
      <alignment horizontal="left" vertical="center" wrapText="1"/>
    </xf>
    <xf numFmtId="0" fontId="10" fillId="0" borderId="17" xfId="0" applyNumberFormat="1" applyFont="1" applyFill="1" applyBorder="1" applyAlignment="1" applyProtection="1">
      <alignment horizontal="left" vertical="center" wrapText="1"/>
    </xf>
    <xf numFmtId="0" fontId="10" fillId="0" borderId="18" xfId="0" applyNumberFormat="1" applyFont="1" applyFill="1" applyBorder="1" applyAlignment="1" applyProtection="1">
      <alignment horizontal="left" vertical="center" wrapText="1"/>
    </xf>
    <xf numFmtId="0" fontId="10" fillId="0" borderId="17" xfId="0" applyNumberFormat="1" applyFont="1" applyFill="1" applyBorder="1" applyAlignment="1" applyProtection="1">
      <alignment horizontal="left" vertical="center"/>
    </xf>
    <xf numFmtId="0" fontId="10" fillId="0" borderId="19" xfId="0" applyNumberFormat="1" applyFont="1" applyFill="1" applyBorder="1" applyAlignment="1" applyProtection="1">
      <alignment horizontal="left" vertical="center"/>
    </xf>
    <xf numFmtId="0" fontId="10" fillId="0" borderId="18" xfId="0" applyNumberFormat="1" applyFont="1" applyFill="1" applyBorder="1" applyAlignment="1" applyProtection="1">
      <alignment horizontal="left" vertical="center"/>
    </xf>
    <xf numFmtId="0" fontId="10" fillId="0" borderId="19" xfId="0" applyNumberFormat="1" applyFont="1" applyFill="1" applyBorder="1" applyAlignment="1" applyProtection="1">
      <alignment horizontal="left" vertical="center" wrapText="1"/>
    </xf>
    <xf numFmtId="0" fontId="10" fillId="0" borderId="23" xfId="0" applyNumberFormat="1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>
      <alignment horizontal="left" vertical="center" wrapText="1"/>
    </xf>
    <xf numFmtId="0" fontId="14" fillId="0" borderId="5" xfId="0" applyNumberFormat="1" applyFont="1" applyFill="1" applyBorder="1" applyAlignment="1" applyProtection="1">
      <alignment horizontal="center" vertical="center" wrapText="1"/>
    </xf>
    <xf numFmtId="0" fontId="15" fillId="0" borderId="5" xfId="0" applyNumberFormat="1" applyFont="1" applyFill="1" applyBorder="1" applyAlignment="1" applyProtection="1">
      <alignment horizontal="center" vertical="center" wrapText="1"/>
    </xf>
    <xf numFmtId="0" fontId="14" fillId="0" borderId="17" xfId="0" applyNumberFormat="1" applyFont="1" applyFill="1" applyBorder="1" applyAlignment="1" applyProtection="1">
      <alignment horizontal="center" vertical="center" wrapText="1"/>
    </xf>
    <xf numFmtId="0" fontId="14" fillId="0" borderId="19" xfId="0" applyNumberFormat="1" applyFont="1" applyFill="1" applyBorder="1" applyAlignment="1" applyProtection="1">
      <alignment horizontal="center" vertical="center" wrapText="1"/>
    </xf>
    <xf numFmtId="0" fontId="14" fillId="0" borderId="18" xfId="0" applyNumberFormat="1" applyFont="1" applyFill="1" applyBorder="1" applyAlignment="1" applyProtection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 wrapText="1"/>
    </xf>
    <xf numFmtId="0" fontId="12" fillId="0" borderId="17" xfId="0" applyNumberFormat="1" applyFont="1" applyFill="1" applyBorder="1" applyAlignment="1" applyProtection="1">
      <alignment horizontal="center" vertical="center" wrapText="1"/>
    </xf>
    <xf numFmtId="0" fontId="12" fillId="0" borderId="19" xfId="0" applyNumberFormat="1" applyFont="1" applyFill="1" applyBorder="1" applyAlignment="1" applyProtection="1">
      <alignment horizontal="center" vertical="center" wrapText="1"/>
    </xf>
    <xf numFmtId="0" fontId="12" fillId="0" borderId="18" xfId="0" applyNumberFormat="1" applyFont="1" applyFill="1" applyBorder="1" applyAlignment="1" applyProtection="1">
      <alignment horizontal="center" vertical="center" wrapText="1"/>
    </xf>
    <xf numFmtId="0" fontId="14" fillId="0" borderId="5" xfId="0" applyNumberFormat="1" applyFont="1" applyFill="1" applyBorder="1" applyAlignment="1" applyProtection="1">
      <alignment horizontal="left" vertical="center" wrapText="1"/>
    </xf>
    <xf numFmtId="0" fontId="15" fillId="0" borderId="5" xfId="0" applyNumberFormat="1" applyFont="1" applyFill="1" applyBorder="1" applyAlignment="1" applyProtection="1">
      <alignment horizontal="left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Border="1" applyAlignment="1" applyProtection="1">
      <alignment horizontal="center" vertical="center" wrapText="1"/>
    </xf>
    <xf numFmtId="0" fontId="10" fillId="0" borderId="20" xfId="0" applyNumberFormat="1" applyFont="1" applyFill="1" applyBorder="1" applyAlignment="1" applyProtection="1">
      <alignment horizontal="center" vertical="center" wrapText="1"/>
    </xf>
    <xf numFmtId="0" fontId="10" fillId="0" borderId="23" xfId="0" applyNumberFormat="1" applyFont="1" applyFill="1" applyBorder="1" applyAlignment="1" applyProtection="1">
      <alignment horizontal="center" vertical="center" wrapText="1"/>
    </xf>
    <xf numFmtId="0" fontId="10" fillId="0" borderId="24" xfId="0" applyNumberFormat="1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 applyProtection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3" fontId="10" fillId="0" borderId="5" xfId="0" applyNumberFormat="1" applyFont="1" applyBorder="1" applyAlignment="1">
      <alignment horizontal="left" vertical="center"/>
    </xf>
    <xf numFmtId="0" fontId="10" fillId="0" borderId="14" xfId="0" applyNumberFormat="1" applyFont="1" applyFill="1" applyBorder="1" applyAlignment="1" applyProtection="1">
      <alignment vertical="center"/>
    </xf>
    <xf numFmtId="0" fontId="10" fillId="0" borderId="15" xfId="0" applyNumberFormat="1" applyFont="1" applyFill="1" applyBorder="1" applyAlignment="1" applyProtection="1">
      <alignment vertical="center"/>
    </xf>
    <xf numFmtId="0" fontId="10" fillId="0" borderId="16" xfId="0" applyNumberFormat="1" applyFont="1" applyFill="1" applyBorder="1" applyAlignment="1" applyProtection="1">
      <alignment vertical="center"/>
    </xf>
    <xf numFmtId="0" fontId="11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49" fontId="10" fillId="0" borderId="19" xfId="0" applyNumberFormat="1" applyFont="1" applyFill="1" applyBorder="1" applyAlignment="1" applyProtection="1">
      <alignment horizontal="left" vertical="center" wrapText="1"/>
    </xf>
    <xf numFmtId="49" fontId="10" fillId="0" borderId="17" xfId="0" applyNumberFormat="1" applyFont="1" applyFill="1" applyBorder="1" applyAlignment="1" applyProtection="1">
      <alignment horizontal="center" vertical="center" wrapText="1"/>
    </xf>
    <xf numFmtId="49" fontId="10" fillId="0" borderId="18" xfId="0" applyNumberFormat="1" applyFont="1" applyFill="1" applyBorder="1" applyAlignment="1" applyProtection="1">
      <alignment horizontal="center" vertical="center" wrapText="1"/>
    </xf>
    <xf numFmtId="49" fontId="10" fillId="0" borderId="19" xfId="0" applyNumberFormat="1" applyFont="1" applyFill="1" applyBorder="1" applyAlignment="1" applyProtection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left" vertical="center" wrapText="1"/>
    </xf>
    <xf numFmtId="49" fontId="10" fillId="0" borderId="20" xfId="0" applyNumberFormat="1" applyFont="1" applyFill="1" applyBorder="1" applyAlignment="1" applyProtection="1">
      <alignment horizontal="left" vertical="center" wrapText="1"/>
    </xf>
    <xf numFmtId="49" fontId="10" fillId="0" borderId="21" xfId="0" applyNumberFormat="1" applyFont="1" applyFill="1" applyBorder="1" applyAlignment="1" applyProtection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 applyProtection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 applyProtection="1">
      <alignment horizontal="left" vertical="center"/>
    </xf>
    <xf numFmtId="0" fontId="6" fillId="0" borderId="5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 applyProtection="1">
      <alignment horizontal="left" vertical="center"/>
    </xf>
    <xf numFmtId="177" fontId="3" fillId="0" borderId="0" xfId="0" applyNumberFormat="1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2"/>
    <cellStyle name="常规 2 2 2" xfId="3"/>
    <cellStyle name="常规 2 3" xfId="4"/>
    <cellStyle name="常规 3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4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33" Type="http://schemas.openxmlformats.org/officeDocument/2006/relationships/externalLink" Target="externalLinks/externalLink11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32" Type="http://schemas.openxmlformats.org/officeDocument/2006/relationships/externalLink" Target="externalLinks/externalLink10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externalLink" Target="externalLinks/externalLink6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5.xml"/><Relationship Id="rId30" Type="http://schemas.openxmlformats.org/officeDocument/2006/relationships/externalLink" Target="externalLinks/externalLink8.xml"/><Relationship Id="rId35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4" sqref="A4"/>
    </sheetView>
  </sheetViews>
  <sheetFormatPr defaultColWidth="9" defaultRowHeight="14.25"/>
  <cols>
    <col min="1" max="1" width="123.125" style="197" customWidth="1"/>
    <col min="2" max="16384" width="9" style="197"/>
  </cols>
  <sheetData>
    <row r="1" spans="1:1" ht="137.1" customHeight="1">
      <c r="A1" s="198" t="s">
        <v>0</v>
      </c>
    </row>
    <row r="2" spans="1:1" ht="96" customHeight="1">
      <c r="A2" s="198" t="s">
        <v>1</v>
      </c>
    </row>
    <row r="3" spans="1:1" ht="60" customHeight="1">
      <c r="A3" s="316">
        <v>45357</v>
      </c>
    </row>
  </sheetData>
  <phoneticPr fontId="53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topLeftCell="B5" workbookViewId="0">
      <selection activeCell="E11" sqref="E11"/>
    </sheetView>
  </sheetViews>
  <sheetFormatPr defaultColWidth="10" defaultRowHeight="13.5"/>
  <cols>
    <col min="1" max="1" width="1.5" style="88" customWidth="1"/>
    <col min="2" max="2" width="41" style="88" customWidth="1"/>
    <col min="3" max="3" width="16.375" style="88" customWidth="1"/>
    <col min="4" max="4" width="41" style="88" customWidth="1"/>
    <col min="5" max="5" width="16.375" style="88" customWidth="1"/>
    <col min="6" max="6" width="1.5" style="88" customWidth="1"/>
    <col min="7" max="10" width="9.75" style="88" customWidth="1"/>
    <col min="11" max="16384" width="10" style="88"/>
  </cols>
  <sheetData>
    <row r="1" spans="1:6" ht="14.25" customHeight="1">
      <c r="A1" s="166"/>
      <c r="B1" s="90"/>
      <c r="C1" s="91"/>
      <c r="D1" s="167"/>
      <c r="E1" s="90" t="s">
        <v>2</v>
      </c>
      <c r="F1" s="179" t="s">
        <v>3</v>
      </c>
    </row>
    <row r="2" spans="1:6" ht="19.899999999999999" customHeight="1">
      <c r="A2" s="167"/>
      <c r="B2" s="199" t="s">
        <v>4</v>
      </c>
      <c r="C2" s="199"/>
      <c r="D2" s="199"/>
      <c r="E2" s="199"/>
      <c r="F2" s="179"/>
    </row>
    <row r="3" spans="1:6" ht="17.100000000000001" customHeight="1">
      <c r="A3" s="169"/>
      <c r="B3" s="95" t="s">
        <v>5</v>
      </c>
      <c r="C3" s="119"/>
      <c r="D3" s="119"/>
      <c r="E3" s="170" t="s">
        <v>6</v>
      </c>
      <c r="F3" s="180"/>
    </row>
    <row r="4" spans="1:6" ht="21.4" customHeight="1">
      <c r="A4" s="171"/>
      <c r="B4" s="200" t="s">
        <v>7</v>
      </c>
      <c r="C4" s="200"/>
      <c r="D4" s="200" t="s">
        <v>8</v>
      </c>
      <c r="E4" s="200"/>
      <c r="F4" s="116"/>
    </row>
    <row r="5" spans="1:6" ht="21.4" customHeight="1">
      <c r="A5" s="171"/>
      <c r="B5" s="98" t="s">
        <v>9</v>
      </c>
      <c r="C5" s="98" t="s">
        <v>10</v>
      </c>
      <c r="D5" s="98" t="s">
        <v>9</v>
      </c>
      <c r="E5" s="98" t="s">
        <v>10</v>
      </c>
      <c r="F5" s="116"/>
    </row>
    <row r="6" spans="1:6" ht="19.899999999999999" customHeight="1">
      <c r="A6" s="201"/>
      <c r="B6" s="174" t="s">
        <v>11</v>
      </c>
      <c r="C6" s="177">
        <v>41570934.07</v>
      </c>
      <c r="D6" s="174" t="s">
        <v>12</v>
      </c>
      <c r="E6" s="173">
        <f>30798067.42-1117440</f>
        <v>29680627.420000002</v>
      </c>
      <c r="F6" s="126"/>
    </row>
    <row r="7" spans="1:6" ht="19.899999999999999" customHeight="1">
      <c r="A7" s="201"/>
      <c r="B7" s="174" t="s">
        <v>13</v>
      </c>
      <c r="C7" s="129"/>
      <c r="D7" s="174" t="s">
        <v>14</v>
      </c>
      <c r="E7" s="129"/>
      <c r="F7" s="126"/>
    </row>
    <row r="8" spans="1:6" ht="19.899999999999999" customHeight="1">
      <c r="A8" s="201"/>
      <c r="B8" s="174" t="s">
        <v>15</v>
      </c>
      <c r="C8" s="129"/>
      <c r="D8" s="174" t="s">
        <v>16</v>
      </c>
      <c r="E8" s="129"/>
      <c r="F8" s="126"/>
    </row>
    <row r="9" spans="1:6" ht="19.899999999999999" customHeight="1">
      <c r="A9" s="201"/>
      <c r="B9" s="174" t="s">
        <v>17</v>
      </c>
      <c r="C9" s="129"/>
      <c r="D9" s="174" t="s">
        <v>18</v>
      </c>
      <c r="E9" s="129"/>
      <c r="F9" s="126"/>
    </row>
    <row r="10" spans="1:6" ht="19.899999999999999" customHeight="1">
      <c r="A10" s="201"/>
      <c r="B10" s="174" t="s">
        <v>19</v>
      </c>
      <c r="C10" s="129"/>
      <c r="D10" s="174" t="s">
        <v>20</v>
      </c>
      <c r="E10" s="129"/>
      <c r="F10" s="126"/>
    </row>
    <row r="11" spans="1:6" ht="19.899999999999999" customHeight="1">
      <c r="A11" s="201"/>
      <c r="B11" s="174" t="s">
        <v>21</v>
      </c>
      <c r="C11" s="129"/>
      <c r="D11" s="174" t="s">
        <v>22</v>
      </c>
      <c r="E11" s="173">
        <v>1861079.06</v>
      </c>
      <c r="F11" s="126"/>
    </row>
    <row r="12" spans="1:6" ht="19.899999999999999" customHeight="1">
      <c r="A12" s="201"/>
      <c r="B12" s="174" t="s">
        <v>23</v>
      </c>
      <c r="C12" s="129"/>
      <c r="D12" s="174" t="s">
        <v>24</v>
      </c>
      <c r="E12" s="129"/>
      <c r="F12" s="126"/>
    </row>
    <row r="13" spans="1:6" ht="19.899999999999999" customHeight="1">
      <c r="A13" s="201"/>
      <c r="B13" s="174" t="s">
        <v>23</v>
      </c>
      <c r="C13" s="129"/>
      <c r="D13" s="174" t="s">
        <v>25</v>
      </c>
      <c r="E13" s="173">
        <v>5997799.9100000001</v>
      </c>
      <c r="F13" s="126"/>
    </row>
    <row r="14" spans="1:6" ht="19.899999999999999" customHeight="1">
      <c r="A14" s="201"/>
      <c r="B14" s="174" t="s">
        <v>23</v>
      </c>
      <c r="C14" s="129"/>
      <c r="D14" s="174" t="s">
        <v>26</v>
      </c>
      <c r="E14" s="129"/>
      <c r="F14" s="126"/>
    </row>
    <row r="15" spans="1:6" ht="19.899999999999999" customHeight="1">
      <c r="A15" s="201"/>
      <c r="B15" s="174" t="s">
        <v>23</v>
      </c>
      <c r="C15" s="129"/>
      <c r="D15" s="174" t="s">
        <v>27</v>
      </c>
      <c r="E15" s="173">
        <v>1687568.41</v>
      </c>
      <c r="F15" s="126"/>
    </row>
    <row r="16" spans="1:6" ht="19.899999999999999" customHeight="1">
      <c r="A16" s="201"/>
      <c r="B16" s="174" t="s">
        <v>23</v>
      </c>
      <c r="C16" s="129"/>
      <c r="D16" s="174" t="s">
        <v>28</v>
      </c>
      <c r="E16" s="129"/>
      <c r="F16" s="126"/>
    </row>
    <row r="17" spans="1:6" ht="19.899999999999999" customHeight="1">
      <c r="A17" s="201"/>
      <c r="B17" s="174" t="s">
        <v>23</v>
      </c>
      <c r="C17" s="129"/>
      <c r="D17" s="174" t="s">
        <v>29</v>
      </c>
      <c r="E17" s="129"/>
      <c r="F17" s="126"/>
    </row>
    <row r="18" spans="1:6" ht="19.899999999999999" customHeight="1">
      <c r="A18" s="201"/>
      <c r="B18" s="174" t="s">
        <v>23</v>
      </c>
      <c r="C18" s="129"/>
      <c r="D18" s="174" t="s">
        <v>30</v>
      </c>
      <c r="E18" s="129"/>
      <c r="F18" s="126"/>
    </row>
    <row r="19" spans="1:6" ht="19.899999999999999" customHeight="1">
      <c r="A19" s="201"/>
      <c r="B19" s="174" t="s">
        <v>23</v>
      </c>
      <c r="C19" s="129"/>
      <c r="D19" s="174" t="s">
        <v>31</v>
      </c>
      <c r="E19" s="129"/>
      <c r="F19" s="126"/>
    </row>
    <row r="20" spans="1:6" ht="19.899999999999999" customHeight="1">
      <c r="A20" s="201"/>
      <c r="B20" s="174" t="s">
        <v>23</v>
      </c>
      <c r="C20" s="129"/>
      <c r="D20" s="174" t="s">
        <v>32</v>
      </c>
      <c r="E20" s="129"/>
      <c r="F20" s="126"/>
    </row>
    <row r="21" spans="1:6" ht="19.899999999999999" customHeight="1">
      <c r="A21" s="201"/>
      <c r="B21" s="174" t="s">
        <v>23</v>
      </c>
      <c r="C21" s="129"/>
      <c r="D21" s="174" t="s">
        <v>33</v>
      </c>
      <c r="E21" s="129"/>
      <c r="F21" s="126"/>
    </row>
    <row r="22" spans="1:6" ht="19.899999999999999" customHeight="1">
      <c r="A22" s="201"/>
      <c r="B22" s="174" t="s">
        <v>23</v>
      </c>
      <c r="C22" s="129"/>
      <c r="D22" s="174" t="s">
        <v>34</v>
      </c>
      <c r="E22" s="129"/>
      <c r="F22" s="126"/>
    </row>
    <row r="23" spans="1:6" ht="19.899999999999999" customHeight="1">
      <c r="A23" s="201"/>
      <c r="B23" s="174" t="s">
        <v>23</v>
      </c>
      <c r="C23" s="129"/>
      <c r="D23" s="174" t="s">
        <v>35</v>
      </c>
      <c r="E23" s="129"/>
      <c r="F23" s="126"/>
    </row>
    <row r="24" spans="1:6" ht="19.899999999999999" customHeight="1">
      <c r="A24" s="201"/>
      <c r="B24" s="174" t="s">
        <v>23</v>
      </c>
      <c r="C24" s="129"/>
      <c r="D24" s="174" t="s">
        <v>36</v>
      </c>
      <c r="E24" s="129"/>
      <c r="F24" s="126"/>
    </row>
    <row r="25" spans="1:6" ht="19.899999999999999" customHeight="1">
      <c r="A25" s="201"/>
      <c r="B25" s="174" t="s">
        <v>23</v>
      </c>
      <c r="C25" s="129"/>
      <c r="D25" s="174" t="s">
        <v>37</v>
      </c>
      <c r="E25" s="173">
        <v>2343859.27</v>
      </c>
      <c r="F25" s="126"/>
    </row>
    <row r="26" spans="1:6" ht="19.899999999999999" customHeight="1">
      <c r="A26" s="201"/>
      <c r="B26" s="174" t="s">
        <v>23</v>
      </c>
      <c r="C26" s="129"/>
      <c r="D26" s="174" t="s">
        <v>38</v>
      </c>
      <c r="E26" s="129"/>
      <c r="F26" s="126"/>
    </row>
    <row r="27" spans="1:6" ht="19.899999999999999" customHeight="1">
      <c r="A27" s="201"/>
      <c r="B27" s="174" t="s">
        <v>23</v>
      </c>
      <c r="C27" s="129"/>
      <c r="D27" s="174" t="s">
        <v>39</v>
      </c>
      <c r="E27" s="129"/>
      <c r="F27" s="126"/>
    </row>
    <row r="28" spans="1:6" ht="19.899999999999999" customHeight="1">
      <c r="A28" s="201"/>
      <c r="B28" s="174" t="s">
        <v>23</v>
      </c>
      <c r="C28" s="129"/>
      <c r="D28" s="174" t="s">
        <v>40</v>
      </c>
      <c r="E28" s="129"/>
      <c r="F28" s="126"/>
    </row>
    <row r="29" spans="1:6" ht="19.899999999999999" customHeight="1">
      <c r="A29" s="201"/>
      <c r="B29" s="174" t="s">
        <v>23</v>
      </c>
      <c r="C29" s="129"/>
      <c r="D29" s="174" t="s">
        <v>41</v>
      </c>
      <c r="E29" s="129"/>
      <c r="F29" s="126"/>
    </row>
    <row r="30" spans="1:6" ht="19.899999999999999" customHeight="1">
      <c r="A30" s="201"/>
      <c r="B30" s="174" t="s">
        <v>23</v>
      </c>
      <c r="C30" s="129"/>
      <c r="D30" s="174" t="s">
        <v>42</v>
      </c>
      <c r="E30" s="129"/>
      <c r="F30" s="126"/>
    </row>
    <row r="31" spans="1:6" ht="19.899999999999999" customHeight="1">
      <c r="A31" s="201"/>
      <c r="B31" s="174" t="s">
        <v>23</v>
      </c>
      <c r="C31" s="129"/>
      <c r="D31" s="174" t="s">
        <v>43</v>
      </c>
      <c r="E31" s="129"/>
      <c r="F31" s="126"/>
    </row>
    <row r="32" spans="1:6" ht="19.899999999999999" customHeight="1">
      <c r="A32" s="201"/>
      <c r="B32" s="174" t="s">
        <v>23</v>
      </c>
      <c r="C32" s="129"/>
      <c r="D32" s="174" t="s">
        <v>44</v>
      </c>
      <c r="E32" s="129"/>
      <c r="F32" s="126"/>
    </row>
    <row r="33" spans="1:6" ht="19.899999999999999" customHeight="1">
      <c r="A33" s="201"/>
      <c r="B33" s="174" t="s">
        <v>23</v>
      </c>
      <c r="C33" s="129"/>
      <c r="D33" s="174" t="s">
        <v>45</v>
      </c>
      <c r="E33" s="129"/>
      <c r="F33" s="126"/>
    </row>
    <row r="34" spans="1:6" ht="19.899999999999999" customHeight="1">
      <c r="A34" s="201"/>
      <c r="B34" s="174" t="s">
        <v>23</v>
      </c>
      <c r="C34" s="129"/>
      <c r="D34" s="174" t="s">
        <v>46</v>
      </c>
      <c r="E34" s="129"/>
      <c r="F34" s="126"/>
    </row>
    <row r="35" spans="1:6" ht="19.899999999999999" customHeight="1">
      <c r="A35" s="201"/>
      <c r="B35" s="174" t="s">
        <v>23</v>
      </c>
      <c r="C35" s="129"/>
      <c r="D35" s="174" t="s">
        <v>47</v>
      </c>
      <c r="E35" s="129"/>
      <c r="F35" s="126"/>
    </row>
    <row r="36" spans="1:6" ht="19.899999999999999" customHeight="1">
      <c r="A36" s="122"/>
      <c r="B36" s="120" t="s">
        <v>48</v>
      </c>
      <c r="C36" s="127">
        <v>41570934.07</v>
      </c>
      <c r="D36" s="120" t="s">
        <v>49</v>
      </c>
      <c r="E36" s="127">
        <v>41570934.07</v>
      </c>
      <c r="F36" s="128"/>
    </row>
    <row r="37" spans="1:6" ht="19.899999999999999" customHeight="1">
      <c r="A37" s="97"/>
      <c r="B37" s="172" t="s">
        <v>50</v>
      </c>
      <c r="C37" s="129"/>
      <c r="D37" s="172" t="s">
        <v>51</v>
      </c>
      <c r="E37" s="129"/>
      <c r="F37" s="190"/>
    </row>
    <row r="38" spans="1:6" ht="19.899999999999999" customHeight="1">
      <c r="A38" s="191"/>
      <c r="B38" s="172" t="s">
        <v>52</v>
      </c>
      <c r="C38" s="129"/>
      <c r="D38" s="172" t="s">
        <v>53</v>
      </c>
      <c r="E38" s="129"/>
      <c r="F38" s="190"/>
    </row>
    <row r="39" spans="1:6" ht="19.899999999999999" customHeight="1">
      <c r="A39" s="191"/>
      <c r="B39" s="192"/>
      <c r="C39" s="192"/>
      <c r="D39" s="172" t="s">
        <v>54</v>
      </c>
      <c r="E39" s="129"/>
      <c r="F39" s="190"/>
    </row>
    <row r="40" spans="1:6" ht="19.899999999999999" customHeight="1">
      <c r="A40" s="193"/>
      <c r="B40" s="98" t="s">
        <v>55</v>
      </c>
      <c r="C40" s="127">
        <v>41570934.07</v>
      </c>
      <c r="D40" s="98" t="s">
        <v>56</v>
      </c>
      <c r="E40" s="127">
        <v>41570934.07</v>
      </c>
      <c r="F40" s="194"/>
    </row>
    <row r="41" spans="1:6" ht="8.4499999999999993" customHeight="1">
      <c r="A41" s="178"/>
      <c r="B41" s="178"/>
      <c r="C41" s="195"/>
      <c r="D41" s="195"/>
      <c r="E41" s="178"/>
      <c r="F41" s="196"/>
    </row>
  </sheetData>
  <mergeCells count="4">
    <mergeCell ref="B2:E2"/>
    <mergeCell ref="B4:C4"/>
    <mergeCell ref="D4:E4"/>
    <mergeCell ref="A6:A35"/>
  </mergeCells>
  <phoneticPr fontId="53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"/>
  <sheetViews>
    <sheetView workbookViewId="0">
      <pane ySplit="6" topLeftCell="A7" activePane="bottomLeft" state="frozen"/>
      <selection pane="bottomLeft" activeCell="E10" sqref="E10"/>
    </sheetView>
  </sheetViews>
  <sheetFormatPr defaultColWidth="10" defaultRowHeight="13.5"/>
  <cols>
    <col min="1" max="1" width="1.5" style="58" customWidth="1"/>
    <col min="2" max="2" width="16.875" style="58" customWidth="1"/>
    <col min="3" max="3" width="31.75" style="58" customWidth="1"/>
    <col min="4" max="4" width="15.125" style="58" customWidth="1"/>
    <col min="5" max="5" width="13" style="58" customWidth="1"/>
    <col min="6" max="6" width="15.75" style="58" customWidth="1"/>
    <col min="7" max="14" width="13" style="58" customWidth="1"/>
    <col min="15" max="15" width="1.5" style="58" customWidth="1"/>
    <col min="16" max="16" width="9.75" style="58" customWidth="1"/>
    <col min="17" max="16384" width="10" style="58"/>
  </cols>
  <sheetData>
    <row r="1" spans="1:15" ht="24.95" customHeight="1">
      <c r="A1" s="60"/>
      <c r="B1" s="29"/>
      <c r="C1" s="62"/>
      <c r="D1" s="182"/>
      <c r="E1" s="182"/>
      <c r="F1" s="182"/>
      <c r="G1" s="62"/>
      <c r="H1" s="62"/>
      <c r="I1" s="62"/>
      <c r="L1" s="62"/>
      <c r="M1" s="62"/>
      <c r="N1" s="63" t="s">
        <v>57</v>
      </c>
      <c r="O1" s="64"/>
    </row>
    <row r="2" spans="1:15" ht="22.9" customHeight="1">
      <c r="A2" s="60"/>
      <c r="B2" s="202" t="s">
        <v>58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64" t="s">
        <v>3</v>
      </c>
    </row>
    <row r="3" spans="1:15" ht="19.5" customHeight="1">
      <c r="A3" s="65"/>
      <c r="B3" s="203" t="s">
        <v>5</v>
      </c>
      <c r="C3" s="203"/>
      <c r="D3" s="65"/>
      <c r="E3" s="65"/>
      <c r="F3" s="153"/>
      <c r="G3" s="65"/>
      <c r="H3" s="153"/>
      <c r="I3" s="153"/>
      <c r="J3" s="153"/>
      <c r="K3" s="153"/>
      <c r="L3" s="153"/>
      <c r="M3" s="153"/>
      <c r="N3" s="66" t="s">
        <v>6</v>
      </c>
      <c r="O3" s="67"/>
    </row>
    <row r="4" spans="1:15" ht="24.4" customHeight="1">
      <c r="A4" s="68"/>
      <c r="B4" s="204" t="s">
        <v>9</v>
      </c>
      <c r="C4" s="204"/>
      <c r="D4" s="204" t="s">
        <v>59</v>
      </c>
      <c r="E4" s="204" t="s">
        <v>60</v>
      </c>
      <c r="F4" s="204" t="s">
        <v>61</v>
      </c>
      <c r="G4" s="204" t="s">
        <v>62</v>
      </c>
      <c r="H4" s="204" t="s">
        <v>63</v>
      </c>
      <c r="I4" s="204" t="s">
        <v>64</v>
      </c>
      <c r="J4" s="204" t="s">
        <v>65</v>
      </c>
      <c r="K4" s="204" t="s">
        <v>66</v>
      </c>
      <c r="L4" s="204" t="s">
        <v>67</v>
      </c>
      <c r="M4" s="204" t="s">
        <v>68</v>
      </c>
      <c r="N4" s="204" t="s">
        <v>69</v>
      </c>
      <c r="O4" s="71"/>
    </row>
    <row r="5" spans="1:15" ht="24.4" customHeight="1">
      <c r="A5" s="68"/>
      <c r="B5" s="204" t="s">
        <v>70</v>
      </c>
      <c r="C5" s="205" t="s">
        <v>71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71"/>
    </row>
    <row r="6" spans="1:15" ht="24.4" customHeight="1">
      <c r="A6" s="68"/>
      <c r="B6" s="204"/>
      <c r="C6" s="205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71"/>
    </row>
    <row r="7" spans="1:15" ht="27" customHeight="1">
      <c r="A7" s="72"/>
      <c r="B7" s="34"/>
      <c r="C7" s="34" t="s">
        <v>72</v>
      </c>
      <c r="D7" s="37">
        <f>D8</f>
        <v>41570934.07</v>
      </c>
      <c r="E7" s="37"/>
      <c r="F7" s="37">
        <f>F8</f>
        <v>41570934.07</v>
      </c>
      <c r="G7" s="37"/>
      <c r="H7" s="37"/>
      <c r="I7" s="37"/>
      <c r="J7" s="37"/>
      <c r="K7" s="37"/>
      <c r="L7" s="37"/>
      <c r="M7" s="37"/>
      <c r="N7" s="37"/>
      <c r="O7" s="73"/>
    </row>
    <row r="8" spans="1:15" ht="27" customHeight="1">
      <c r="A8" s="72"/>
      <c r="B8" s="187">
        <v>101</v>
      </c>
      <c r="C8" s="188" t="s">
        <v>73</v>
      </c>
      <c r="D8" s="189">
        <f>SUM(D9:D11)</f>
        <v>41570934.07</v>
      </c>
      <c r="E8" s="37"/>
      <c r="F8" s="189">
        <f>SUM(F9:F11)</f>
        <v>41570934.07</v>
      </c>
      <c r="G8" s="37"/>
      <c r="H8" s="37"/>
      <c r="I8" s="37"/>
      <c r="J8" s="37"/>
      <c r="K8" s="37"/>
      <c r="L8" s="37"/>
      <c r="M8" s="37"/>
      <c r="N8" s="37"/>
      <c r="O8" s="73"/>
    </row>
    <row r="9" spans="1:15" ht="29.1" customHeight="1">
      <c r="A9" s="72"/>
      <c r="B9" s="187" t="s">
        <v>74</v>
      </c>
      <c r="C9" s="188" t="s">
        <v>75</v>
      </c>
      <c r="D9" s="189">
        <v>33067914.18</v>
      </c>
      <c r="E9" s="37"/>
      <c r="F9" s="189">
        <v>33067914.18</v>
      </c>
      <c r="G9" s="37"/>
      <c r="H9" s="37"/>
      <c r="I9" s="37"/>
      <c r="J9" s="37"/>
      <c r="K9" s="37"/>
      <c r="L9" s="37"/>
      <c r="M9" s="37"/>
      <c r="N9" s="37"/>
      <c r="O9" s="73"/>
    </row>
    <row r="10" spans="1:15" ht="27" customHeight="1">
      <c r="A10" s="72"/>
      <c r="B10" s="187" t="s">
        <v>76</v>
      </c>
      <c r="C10" s="188" t="s">
        <v>77</v>
      </c>
      <c r="D10" s="189">
        <v>2684253.1800000002</v>
      </c>
      <c r="E10" s="37"/>
      <c r="F10" s="189">
        <v>2684253.1800000002</v>
      </c>
      <c r="G10" s="37"/>
      <c r="H10" s="37"/>
      <c r="I10" s="37"/>
      <c r="J10" s="37"/>
      <c r="K10" s="37"/>
      <c r="L10" s="37"/>
      <c r="M10" s="37"/>
      <c r="N10" s="37"/>
      <c r="O10" s="73"/>
    </row>
    <row r="11" spans="1:15" ht="27" customHeight="1">
      <c r="A11" s="72"/>
      <c r="B11" s="187" t="s">
        <v>78</v>
      </c>
      <c r="C11" s="188" t="s">
        <v>79</v>
      </c>
      <c r="D11" s="189">
        <v>5818766.71</v>
      </c>
      <c r="E11" s="37"/>
      <c r="F11" s="189">
        <v>5818766.71</v>
      </c>
      <c r="G11" s="37"/>
      <c r="H11" s="37"/>
      <c r="I11" s="37"/>
      <c r="J11" s="37"/>
      <c r="K11" s="37"/>
      <c r="L11" s="37"/>
      <c r="M11" s="37"/>
      <c r="N11" s="37"/>
      <c r="O11" s="7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53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L56"/>
  <sheetViews>
    <sheetView workbookViewId="0">
      <pane ySplit="6" topLeftCell="A7" activePane="bottomLeft" state="frozen"/>
      <selection pane="bottomLeft" activeCell="G77" sqref="G77"/>
    </sheetView>
  </sheetViews>
  <sheetFormatPr defaultColWidth="10" defaultRowHeight="13.5"/>
  <cols>
    <col min="1" max="1" width="1.5" style="58" customWidth="1"/>
    <col min="2" max="2" width="6.125" style="58" customWidth="1"/>
    <col min="3" max="4" width="6.125" style="59" customWidth="1"/>
    <col min="5" max="5" width="16.875" style="58" customWidth="1"/>
    <col min="6" max="6" width="41" style="58" customWidth="1"/>
    <col min="7" max="7" width="16.375" style="58" customWidth="1"/>
    <col min="8" max="8" width="18.25" style="58" bestFit="1" customWidth="1"/>
    <col min="9" max="10" width="16.375" style="58" customWidth="1"/>
    <col min="11" max="11" width="22.875" style="58" customWidth="1"/>
    <col min="12" max="12" width="1.5" style="58" customWidth="1"/>
    <col min="13" max="14" width="9.75" style="58" customWidth="1"/>
    <col min="15" max="16384" width="10" style="58"/>
  </cols>
  <sheetData>
    <row r="1" spans="1:12" ht="24.95" customHeight="1">
      <c r="A1" s="60"/>
      <c r="B1" s="29"/>
      <c r="C1" s="61"/>
      <c r="D1" s="61"/>
      <c r="E1" s="62"/>
      <c r="F1" s="62"/>
      <c r="G1" s="182"/>
      <c r="H1" s="182"/>
      <c r="I1" s="182"/>
      <c r="J1" s="182"/>
      <c r="K1" s="63" t="s">
        <v>80</v>
      </c>
      <c r="L1" s="64"/>
    </row>
    <row r="2" spans="1:12" ht="22.9" customHeight="1">
      <c r="A2" s="60"/>
      <c r="B2" s="202" t="s">
        <v>81</v>
      </c>
      <c r="C2" s="202"/>
      <c r="D2" s="202"/>
      <c r="E2" s="202"/>
      <c r="F2" s="202"/>
      <c r="G2" s="202"/>
      <c r="H2" s="202"/>
      <c r="I2" s="202"/>
      <c r="J2" s="202"/>
      <c r="K2" s="202"/>
      <c r="L2" s="64" t="s">
        <v>3</v>
      </c>
    </row>
    <row r="3" spans="1:12" ht="19.5" customHeight="1">
      <c r="A3" s="65"/>
      <c r="B3" s="203" t="s">
        <v>5</v>
      </c>
      <c r="C3" s="203"/>
      <c r="D3" s="203"/>
      <c r="E3" s="203"/>
      <c r="F3" s="203"/>
      <c r="G3" s="65"/>
      <c r="H3" s="65"/>
      <c r="I3" s="153"/>
      <c r="J3" s="153"/>
      <c r="K3" s="66" t="s">
        <v>6</v>
      </c>
      <c r="L3" s="67"/>
    </row>
    <row r="4" spans="1:12" ht="24.4" customHeight="1">
      <c r="A4" s="64"/>
      <c r="B4" s="206" t="s">
        <v>9</v>
      </c>
      <c r="C4" s="206"/>
      <c r="D4" s="206"/>
      <c r="E4" s="206"/>
      <c r="F4" s="206"/>
      <c r="G4" s="206" t="s">
        <v>59</v>
      </c>
      <c r="H4" s="206" t="s">
        <v>82</v>
      </c>
      <c r="I4" s="206" t="s">
        <v>83</v>
      </c>
      <c r="J4" s="206" t="s">
        <v>84</v>
      </c>
      <c r="K4" s="206" t="s">
        <v>85</v>
      </c>
      <c r="L4" s="69"/>
    </row>
    <row r="5" spans="1:12" ht="24.4" customHeight="1">
      <c r="A5" s="68"/>
      <c r="B5" s="206" t="s">
        <v>86</v>
      </c>
      <c r="C5" s="206"/>
      <c r="D5" s="206"/>
      <c r="E5" s="206" t="s">
        <v>70</v>
      </c>
      <c r="F5" s="206" t="s">
        <v>71</v>
      </c>
      <c r="G5" s="206"/>
      <c r="H5" s="206"/>
      <c r="I5" s="206"/>
      <c r="J5" s="206"/>
      <c r="K5" s="206"/>
      <c r="L5" s="69"/>
    </row>
    <row r="6" spans="1:12" ht="24.4" customHeight="1">
      <c r="A6" s="68"/>
      <c r="B6" s="34" t="s">
        <v>87</v>
      </c>
      <c r="C6" s="70" t="s">
        <v>88</v>
      </c>
      <c r="D6" s="70" t="s">
        <v>89</v>
      </c>
      <c r="E6" s="206"/>
      <c r="F6" s="206"/>
      <c r="G6" s="206"/>
      <c r="H6" s="206"/>
      <c r="I6" s="206"/>
      <c r="J6" s="206"/>
      <c r="K6" s="206"/>
      <c r="L6" s="71"/>
    </row>
    <row r="7" spans="1:12" ht="27" customHeight="1">
      <c r="A7" s="72"/>
      <c r="B7" s="34"/>
      <c r="C7" s="70"/>
      <c r="D7" s="70"/>
      <c r="E7" s="34"/>
      <c r="F7" s="34" t="s">
        <v>72</v>
      </c>
      <c r="G7" s="37">
        <f>H7+I7</f>
        <v>41570934.07</v>
      </c>
      <c r="H7" s="143">
        <f>H8+H13+H17+H22+H25+H30+H34+H39+H42+H46+H49+H54</f>
        <v>35580934.07</v>
      </c>
      <c r="I7" s="143">
        <f>I8+I13+I17+I22+I25+I30+I34+I39+I42+I46+I49+I54</f>
        <v>5990000</v>
      </c>
      <c r="J7" s="37"/>
      <c r="K7" s="37"/>
      <c r="L7" s="73"/>
    </row>
    <row r="8" spans="1:12" ht="27" hidden="1" customHeight="1">
      <c r="A8" s="72"/>
      <c r="B8" s="79">
        <v>201</v>
      </c>
      <c r="C8" s="81"/>
      <c r="D8" s="81"/>
      <c r="E8" s="51">
        <v>101001</v>
      </c>
      <c r="F8" s="78" t="s">
        <v>90</v>
      </c>
      <c r="G8" s="37">
        <f t="shared" ref="G8:G24" si="0">H8+I8</f>
        <v>24367286.16</v>
      </c>
      <c r="H8" s="124">
        <f>H9</f>
        <v>21177286.16</v>
      </c>
      <c r="I8" s="124">
        <v>3190000</v>
      </c>
      <c r="J8" s="37"/>
      <c r="K8" s="37"/>
      <c r="L8" s="73"/>
    </row>
    <row r="9" spans="1:12" ht="27" hidden="1" customHeight="1">
      <c r="A9" s="72"/>
      <c r="B9" s="79">
        <v>201</v>
      </c>
      <c r="C9" s="81">
        <v>31</v>
      </c>
      <c r="D9" s="81"/>
      <c r="E9" s="51">
        <v>101001</v>
      </c>
      <c r="F9" s="78" t="s">
        <v>91</v>
      </c>
      <c r="G9" s="37">
        <f t="shared" si="0"/>
        <v>24367286.16</v>
      </c>
      <c r="H9" s="124">
        <f>H10+H11+H12</f>
        <v>21177286.16</v>
      </c>
      <c r="I9" s="124">
        <v>3190000</v>
      </c>
      <c r="J9" s="37"/>
      <c r="K9" s="37"/>
      <c r="L9" s="73"/>
    </row>
    <row r="10" spans="1:12" ht="27" hidden="1" customHeight="1">
      <c r="A10" s="72"/>
      <c r="B10" s="79">
        <v>201</v>
      </c>
      <c r="C10" s="81">
        <v>31</v>
      </c>
      <c r="D10" s="81" t="s">
        <v>92</v>
      </c>
      <c r="E10" s="51">
        <v>101001</v>
      </c>
      <c r="F10" s="78" t="s">
        <v>93</v>
      </c>
      <c r="G10" s="37">
        <f t="shared" si="0"/>
        <v>20663032.75</v>
      </c>
      <c r="H10" s="124" t="s">
        <v>94</v>
      </c>
      <c r="I10" s="144"/>
      <c r="J10" s="37"/>
      <c r="K10" s="37"/>
      <c r="L10" s="73"/>
    </row>
    <row r="11" spans="1:12" ht="27" hidden="1" customHeight="1">
      <c r="A11" s="72"/>
      <c r="B11" s="79">
        <v>201</v>
      </c>
      <c r="C11" s="81">
        <v>31</v>
      </c>
      <c r="D11" s="81" t="s">
        <v>95</v>
      </c>
      <c r="E11" s="51">
        <v>101001</v>
      </c>
      <c r="F11" s="78" t="s">
        <v>96</v>
      </c>
      <c r="G11" s="37">
        <f t="shared" si="0"/>
        <v>3190000</v>
      </c>
      <c r="H11" s="124"/>
      <c r="I11" s="124">
        <v>3190000</v>
      </c>
      <c r="J11" s="37"/>
      <c r="K11" s="37"/>
      <c r="L11" s="73"/>
    </row>
    <row r="12" spans="1:12" ht="27" hidden="1" customHeight="1">
      <c r="A12" s="72"/>
      <c r="B12" s="79">
        <v>201</v>
      </c>
      <c r="C12" s="81">
        <v>31</v>
      </c>
      <c r="D12" s="81">
        <v>50</v>
      </c>
      <c r="E12" s="51">
        <v>101001</v>
      </c>
      <c r="F12" s="78" t="s">
        <v>97</v>
      </c>
      <c r="G12" s="37">
        <f t="shared" si="0"/>
        <v>514253.41</v>
      </c>
      <c r="H12" s="124" t="s">
        <v>98</v>
      </c>
      <c r="I12" s="144"/>
      <c r="J12" s="37"/>
      <c r="K12" s="37"/>
      <c r="L12" s="73"/>
    </row>
    <row r="13" spans="1:12" ht="27" hidden="1" customHeight="1">
      <c r="A13" s="72"/>
      <c r="B13" s="79">
        <v>208</v>
      </c>
      <c r="C13" s="81"/>
      <c r="D13" s="81"/>
      <c r="E13" s="51">
        <v>101001</v>
      </c>
      <c r="F13" s="78" t="s">
        <v>99</v>
      </c>
      <c r="G13" s="37">
        <f t="shared" si="0"/>
        <v>5240715.57</v>
      </c>
      <c r="H13" s="124" t="s">
        <v>100</v>
      </c>
      <c r="I13" s="144"/>
      <c r="J13" s="37"/>
      <c r="K13" s="37"/>
      <c r="L13" s="73"/>
    </row>
    <row r="14" spans="1:12" ht="27" hidden="1" customHeight="1">
      <c r="A14" s="72"/>
      <c r="B14" s="79">
        <v>208</v>
      </c>
      <c r="C14" s="81" t="s">
        <v>101</v>
      </c>
      <c r="D14" s="81"/>
      <c r="E14" s="51">
        <v>101001</v>
      </c>
      <c r="F14" s="78" t="s">
        <v>102</v>
      </c>
      <c r="G14" s="37">
        <f t="shared" si="0"/>
        <v>5240715.57</v>
      </c>
      <c r="H14" s="124" t="s">
        <v>100</v>
      </c>
      <c r="I14" s="144"/>
      <c r="J14" s="37"/>
      <c r="K14" s="37"/>
      <c r="L14" s="73"/>
    </row>
    <row r="15" spans="1:12" ht="27" hidden="1" customHeight="1">
      <c r="A15" s="72"/>
      <c r="B15" s="79">
        <v>208</v>
      </c>
      <c r="C15" s="81" t="s">
        <v>101</v>
      </c>
      <c r="D15" s="81" t="s">
        <v>92</v>
      </c>
      <c r="E15" s="51">
        <v>101001</v>
      </c>
      <c r="F15" s="78" t="s">
        <v>103</v>
      </c>
      <c r="G15" s="37">
        <f t="shared" si="0"/>
        <v>2854311.47</v>
      </c>
      <c r="H15" s="124" t="s">
        <v>104</v>
      </c>
      <c r="I15" s="144"/>
      <c r="J15" s="37"/>
      <c r="K15" s="37"/>
      <c r="L15" s="73"/>
    </row>
    <row r="16" spans="1:12" ht="27" hidden="1" customHeight="1">
      <c r="A16" s="72"/>
      <c r="B16" s="79">
        <v>208</v>
      </c>
      <c r="C16" s="81" t="s">
        <v>101</v>
      </c>
      <c r="D16" s="81" t="s">
        <v>101</v>
      </c>
      <c r="E16" s="51">
        <v>101001</v>
      </c>
      <c r="F16" s="78" t="s">
        <v>105</v>
      </c>
      <c r="G16" s="37">
        <f t="shared" si="0"/>
        <v>2386404.1</v>
      </c>
      <c r="H16" s="124" t="s">
        <v>106</v>
      </c>
      <c r="I16" s="144"/>
      <c r="J16" s="37"/>
      <c r="K16" s="37"/>
      <c r="L16" s="73"/>
    </row>
    <row r="17" spans="1:12" ht="27" hidden="1" customHeight="1">
      <c r="A17" s="72"/>
      <c r="B17" s="79">
        <v>210</v>
      </c>
      <c r="C17" s="81"/>
      <c r="D17" s="81"/>
      <c r="E17" s="51">
        <v>101001</v>
      </c>
      <c r="F17" s="78" t="s">
        <v>107</v>
      </c>
      <c r="G17" s="37">
        <f t="shared" si="0"/>
        <v>1432757.66</v>
      </c>
      <c r="H17" s="124" t="s">
        <v>108</v>
      </c>
      <c r="I17" s="144"/>
      <c r="J17" s="37"/>
      <c r="K17" s="37"/>
      <c r="L17" s="73"/>
    </row>
    <row r="18" spans="1:12" ht="27" hidden="1" customHeight="1">
      <c r="A18" s="72"/>
      <c r="B18" s="79">
        <v>210</v>
      </c>
      <c r="C18" s="81" t="s">
        <v>109</v>
      </c>
      <c r="D18" s="81"/>
      <c r="E18" s="51">
        <v>101001</v>
      </c>
      <c r="F18" s="78" t="s">
        <v>110</v>
      </c>
      <c r="G18" s="37">
        <f t="shared" si="0"/>
        <v>1432757.66</v>
      </c>
      <c r="H18" s="124" t="s">
        <v>108</v>
      </c>
      <c r="I18" s="144"/>
      <c r="J18" s="37"/>
      <c r="K18" s="37"/>
      <c r="L18" s="73"/>
    </row>
    <row r="19" spans="1:12" ht="27" hidden="1" customHeight="1">
      <c r="A19" s="72"/>
      <c r="B19" s="79">
        <v>210</v>
      </c>
      <c r="C19" s="81" t="s">
        <v>109</v>
      </c>
      <c r="D19" s="81" t="s">
        <v>92</v>
      </c>
      <c r="E19" s="51">
        <v>101001</v>
      </c>
      <c r="F19" s="78" t="s">
        <v>111</v>
      </c>
      <c r="G19" s="37">
        <f t="shared" si="0"/>
        <v>1268738.01</v>
      </c>
      <c r="H19" s="124" t="s">
        <v>112</v>
      </c>
      <c r="I19" s="144"/>
      <c r="J19" s="37"/>
      <c r="K19" s="37"/>
      <c r="L19" s="73"/>
    </row>
    <row r="20" spans="1:12" ht="27" hidden="1" customHeight="1">
      <c r="A20" s="68"/>
      <c r="B20" s="79">
        <v>210</v>
      </c>
      <c r="C20" s="81" t="s">
        <v>109</v>
      </c>
      <c r="D20" s="81" t="s">
        <v>95</v>
      </c>
      <c r="E20" s="51">
        <v>101001</v>
      </c>
      <c r="F20" s="78" t="s">
        <v>113</v>
      </c>
      <c r="G20" s="37">
        <f t="shared" si="0"/>
        <v>32019.65</v>
      </c>
      <c r="H20" s="124" t="s">
        <v>114</v>
      </c>
      <c r="I20" s="144"/>
      <c r="J20" s="40"/>
      <c r="K20" s="40"/>
      <c r="L20" s="69"/>
    </row>
    <row r="21" spans="1:12" ht="27" hidden="1" customHeight="1">
      <c r="A21" s="68"/>
      <c r="B21" s="79">
        <v>210</v>
      </c>
      <c r="C21" s="81" t="s">
        <v>109</v>
      </c>
      <c r="D21" s="81" t="s">
        <v>115</v>
      </c>
      <c r="E21" s="51">
        <v>101001</v>
      </c>
      <c r="F21" s="78" t="s">
        <v>116</v>
      </c>
      <c r="G21" s="37">
        <f t="shared" si="0"/>
        <v>132000</v>
      </c>
      <c r="H21" s="124" t="s">
        <v>117</v>
      </c>
      <c r="I21" s="144"/>
      <c r="J21" s="184"/>
      <c r="K21" s="184"/>
      <c r="L21" s="69"/>
    </row>
    <row r="22" spans="1:12" ht="27" customHeight="1">
      <c r="A22" s="68"/>
      <c r="B22" s="79">
        <v>221</v>
      </c>
      <c r="C22" s="81"/>
      <c r="D22" s="81"/>
      <c r="E22" s="51">
        <v>101001</v>
      </c>
      <c r="F22" s="78" t="s">
        <v>118</v>
      </c>
      <c r="G22" s="37">
        <f t="shared" si="0"/>
        <v>2027154.79</v>
      </c>
      <c r="H22" s="124" t="s">
        <v>119</v>
      </c>
      <c r="I22" s="144"/>
      <c r="J22" s="40"/>
      <c r="K22" s="40"/>
      <c r="L22" s="71"/>
    </row>
    <row r="23" spans="1:12" ht="22.5" hidden="1" customHeight="1">
      <c r="A23" s="146"/>
      <c r="B23" s="79">
        <v>221</v>
      </c>
      <c r="C23" s="81" t="s">
        <v>95</v>
      </c>
      <c r="D23" s="81"/>
      <c r="E23" s="51">
        <v>101001</v>
      </c>
      <c r="F23" s="78" t="s">
        <v>120</v>
      </c>
      <c r="G23" s="37">
        <f t="shared" si="0"/>
        <v>2027154.79</v>
      </c>
      <c r="H23" s="124" t="s">
        <v>119</v>
      </c>
      <c r="I23" s="144"/>
      <c r="J23" s="185"/>
      <c r="K23" s="185"/>
      <c r="L23" s="186"/>
    </row>
    <row r="24" spans="1:12" ht="22.5" hidden="1" customHeight="1">
      <c r="B24" s="79">
        <v>221</v>
      </c>
      <c r="C24" s="81" t="s">
        <v>121</v>
      </c>
      <c r="D24" s="81" t="s">
        <v>122</v>
      </c>
      <c r="E24" s="51">
        <v>101001</v>
      </c>
      <c r="F24" s="78" t="s">
        <v>123</v>
      </c>
      <c r="G24" s="37">
        <f t="shared" si="0"/>
        <v>2027154.79</v>
      </c>
      <c r="H24" s="124" t="s">
        <v>119</v>
      </c>
      <c r="I24" s="144"/>
      <c r="J24" s="159"/>
      <c r="K24" s="159"/>
    </row>
    <row r="25" spans="1:12" ht="22.5" hidden="1" customHeight="1">
      <c r="B25" s="79">
        <v>206</v>
      </c>
      <c r="C25" s="81"/>
      <c r="D25" s="81"/>
      <c r="E25" s="77">
        <v>101002</v>
      </c>
      <c r="F25" s="78" t="s">
        <v>124</v>
      </c>
      <c r="G25" s="37">
        <f t="shared" ref="G25:G56" si="1">H25+I25</f>
        <v>1861079.06</v>
      </c>
      <c r="H25" s="124">
        <f>H26+H28</f>
        <v>1561079.06</v>
      </c>
      <c r="I25" s="124">
        <f>I26+I28</f>
        <v>300000</v>
      </c>
      <c r="J25" s="159"/>
      <c r="K25" s="159"/>
    </row>
    <row r="26" spans="1:12" ht="22.5" hidden="1" customHeight="1">
      <c r="B26" s="79">
        <v>206</v>
      </c>
      <c r="C26" s="81" t="s">
        <v>92</v>
      </c>
      <c r="D26" s="81"/>
      <c r="E26" s="77">
        <v>101002</v>
      </c>
      <c r="F26" s="78" t="s">
        <v>125</v>
      </c>
      <c r="G26" s="37">
        <f t="shared" si="1"/>
        <v>1561079.06</v>
      </c>
      <c r="H26" s="124">
        <f>H27</f>
        <v>1561079.06</v>
      </c>
      <c r="I26" s="124"/>
      <c r="J26" s="159"/>
      <c r="K26" s="159"/>
    </row>
    <row r="27" spans="1:12" ht="22.5" hidden="1" customHeight="1">
      <c r="B27" s="79">
        <v>206</v>
      </c>
      <c r="C27" s="81" t="s">
        <v>92</v>
      </c>
      <c r="D27" s="81" t="s">
        <v>92</v>
      </c>
      <c r="E27" s="77">
        <v>101002</v>
      </c>
      <c r="F27" s="78" t="s">
        <v>93</v>
      </c>
      <c r="G27" s="37">
        <f t="shared" si="1"/>
        <v>1561079.06</v>
      </c>
      <c r="H27" s="183">
        <v>1561079.06</v>
      </c>
      <c r="I27" s="183"/>
      <c r="J27" s="159"/>
      <c r="K27" s="159"/>
    </row>
    <row r="28" spans="1:12" ht="22.5" hidden="1" customHeight="1">
      <c r="B28" s="79">
        <v>206</v>
      </c>
      <c r="C28" s="81" t="s">
        <v>126</v>
      </c>
      <c r="D28" s="81"/>
      <c r="E28" s="77">
        <v>101002</v>
      </c>
      <c r="F28" s="78" t="s">
        <v>127</v>
      </c>
      <c r="G28" s="37">
        <f t="shared" si="1"/>
        <v>300000</v>
      </c>
      <c r="H28" s="183"/>
      <c r="I28" s="183">
        <f>I29</f>
        <v>300000</v>
      </c>
      <c r="J28" s="159"/>
      <c r="K28" s="159"/>
    </row>
    <row r="29" spans="1:12" ht="22.5" hidden="1" customHeight="1">
      <c r="B29" s="79">
        <v>206</v>
      </c>
      <c r="C29" s="81" t="s">
        <v>126</v>
      </c>
      <c r="D29" s="81" t="s">
        <v>128</v>
      </c>
      <c r="E29" s="77">
        <v>101002</v>
      </c>
      <c r="F29" s="78" t="s">
        <v>129</v>
      </c>
      <c r="G29" s="37">
        <f t="shared" si="1"/>
        <v>300000</v>
      </c>
      <c r="H29" s="183"/>
      <c r="I29" s="183">
        <v>300000</v>
      </c>
      <c r="J29" s="159"/>
      <c r="K29" s="159"/>
    </row>
    <row r="30" spans="1:12" ht="22.5" hidden="1" customHeight="1">
      <c r="B30" s="79">
        <v>208</v>
      </c>
      <c r="C30" s="81"/>
      <c r="D30" s="81"/>
      <c r="E30" s="77">
        <v>101002</v>
      </c>
      <c r="F30" s="78" t="s">
        <v>99</v>
      </c>
      <c r="G30" s="37">
        <f t="shared" si="1"/>
        <v>543013.30000000005</v>
      </c>
      <c r="H30" s="183">
        <f>H31</f>
        <v>543013.30000000005</v>
      </c>
      <c r="I30" s="183"/>
      <c r="J30" s="159"/>
      <c r="K30" s="159"/>
    </row>
    <row r="31" spans="1:12" ht="22.5" hidden="1" customHeight="1">
      <c r="B31" s="79">
        <v>208</v>
      </c>
      <c r="C31" s="81" t="s">
        <v>101</v>
      </c>
      <c r="D31" s="81"/>
      <c r="E31" s="77">
        <v>101002</v>
      </c>
      <c r="F31" s="78" t="s">
        <v>102</v>
      </c>
      <c r="G31" s="37">
        <f t="shared" si="1"/>
        <v>543013.30000000005</v>
      </c>
      <c r="H31" s="183">
        <f>H32+H33</f>
        <v>543013.30000000005</v>
      </c>
      <c r="I31" s="183"/>
      <c r="J31" s="159"/>
      <c r="K31" s="159"/>
    </row>
    <row r="32" spans="1:12" ht="22.5" hidden="1" customHeight="1">
      <c r="B32" s="79">
        <v>208</v>
      </c>
      <c r="C32" s="81" t="s">
        <v>101</v>
      </c>
      <c r="D32" s="81" t="s">
        <v>92</v>
      </c>
      <c r="E32" s="77">
        <v>101002</v>
      </c>
      <c r="F32" s="78" t="s">
        <v>103</v>
      </c>
      <c r="G32" s="37">
        <f t="shared" si="1"/>
        <v>353891.38</v>
      </c>
      <c r="H32" s="183">
        <v>353891.38</v>
      </c>
      <c r="I32" s="183"/>
      <c r="J32" s="159"/>
      <c r="K32" s="159"/>
    </row>
    <row r="33" spans="2:11" ht="22.5" hidden="1" customHeight="1">
      <c r="B33" s="79">
        <v>208</v>
      </c>
      <c r="C33" s="81" t="s">
        <v>101</v>
      </c>
      <c r="D33" s="81" t="s">
        <v>101</v>
      </c>
      <c r="E33" s="77">
        <v>101002</v>
      </c>
      <c r="F33" s="78" t="s">
        <v>130</v>
      </c>
      <c r="G33" s="37">
        <f t="shared" si="1"/>
        <v>189121.92000000001</v>
      </c>
      <c r="H33" s="183">
        <v>189121.92000000001</v>
      </c>
      <c r="I33" s="183"/>
      <c r="J33" s="159"/>
      <c r="K33" s="159"/>
    </row>
    <row r="34" spans="2:11" ht="22.5" hidden="1" customHeight="1">
      <c r="B34" s="79">
        <v>210</v>
      </c>
      <c r="C34" s="81"/>
      <c r="D34" s="81"/>
      <c r="E34" s="77">
        <v>101002</v>
      </c>
      <c r="F34" s="78" t="s">
        <v>107</v>
      </c>
      <c r="G34" s="37">
        <f t="shared" si="1"/>
        <v>124009.62</v>
      </c>
      <c r="H34" s="183">
        <f>H35</f>
        <v>124009.62</v>
      </c>
      <c r="I34" s="183"/>
      <c r="J34" s="159"/>
      <c r="K34" s="159"/>
    </row>
    <row r="35" spans="2:11" ht="22.5" hidden="1" customHeight="1">
      <c r="B35" s="79">
        <v>210</v>
      </c>
      <c r="C35" s="81" t="s">
        <v>109</v>
      </c>
      <c r="D35" s="81"/>
      <c r="E35" s="77">
        <v>101002</v>
      </c>
      <c r="F35" s="78" t="s">
        <v>110</v>
      </c>
      <c r="G35" s="37">
        <f t="shared" si="1"/>
        <v>124009.62</v>
      </c>
      <c r="H35" s="183">
        <f>H36+H37+H38</f>
        <v>124009.62</v>
      </c>
      <c r="I35" s="183"/>
      <c r="J35" s="159"/>
      <c r="K35" s="159"/>
    </row>
    <row r="36" spans="2:11" ht="22.5" hidden="1" customHeight="1">
      <c r="B36" s="79">
        <v>210</v>
      </c>
      <c r="C36" s="81" t="s">
        <v>109</v>
      </c>
      <c r="D36" s="81" t="s">
        <v>92</v>
      </c>
      <c r="E36" s="77">
        <v>101002</v>
      </c>
      <c r="F36" s="78" t="s">
        <v>111</v>
      </c>
      <c r="G36" s="37">
        <f t="shared" si="1"/>
        <v>100197.02</v>
      </c>
      <c r="H36" s="183">
        <v>100197.02</v>
      </c>
      <c r="I36" s="183"/>
      <c r="J36" s="159"/>
      <c r="K36" s="159"/>
    </row>
    <row r="37" spans="2:11" ht="22.5" hidden="1" customHeight="1">
      <c r="B37" s="79">
        <v>210</v>
      </c>
      <c r="C37" s="81" t="s">
        <v>109</v>
      </c>
      <c r="D37" s="81" t="s">
        <v>115</v>
      </c>
      <c r="E37" s="77">
        <v>101002</v>
      </c>
      <c r="F37" s="78" t="s">
        <v>116</v>
      </c>
      <c r="G37" s="37">
        <f t="shared" si="1"/>
        <v>10800</v>
      </c>
      <c r="H37" s="183">
        <v>10800</v>
      </c>
      <c r="I37" s="183"/>
      <c r="J37" s="159"/>
      <c r="K37" s="159"/>
    </row>
    <row r="38" spans="2:11" ht="22.5" hidden="1" customHeight="1">
      <c r="B38" s="79">
        <v>210</v>
      </c>
      <c r="C38" s="81" t="s">
        <v>109</v>
      </c>
      <c r="D38" s="81" t="s">
        <v>128</v>
      </c>
      <c r="E38" s="77">
        <v>101002</v>
      </c>
      <c r="F38" s="78" t="s">
        <v>131</v>
      </c>
      <c r="G38" s="37">
        <f t="shared" si="1"/>
        <v>13012.6</v>
      </c>
      <c r="H38" s="183">
        <v>13012.6</v>
      </c>
      <c r="I38" s="183"/>
      <c r="J38" s="159"/>
      <c r="K38" s="159"/>
    </row>
    <row r="39" spans="2:11" ht="22.5" customHeight="1">
      <c r="B39" s="79">
        <v>221</v>
      </c>
      <c r="C39" s="81"/>
      <c r="D39" s="81"/>
      <c r="E39" s="77">
        <v>101002</v>
      </c>
      <c r="F39" s="78" t="s">
        <v>118</v>
      </c>
      <c r="G39" s="37">
        <f t="shared" si="1"/>
        <v>156151.20000000001</v>
      </c>
      <c r="H39" s="183">
        <f>H40</f>
        <v>156151.20000000001</v>
      </c>
      <c r="I39" s="183"/>
      <c r="J39" s="159"/>
      <c r="K39" s="159"/>
    </row>
    <row r="40" spans="2:11" ht="22.5" hidden="1" customHeight="1">
      <c r="B40" s="79">
        <v>221</v>
      </c>
      <c r="C40" s="81" t="s">
        <v>95</v>
      </c>
      <c r="D40" s="81"/>
      <c r="E40" s="77">
        <v>101002</v>
      </c>
      <c r="F40" s="78" t="s">
        <v>120</v>
      </c>
      <c r="G40" s="37">
        <f t="shared" si="1"/>
        <v>156151.20000000001</v>
      </c>
      <c r="H40" s="183">
        <f>H41</f>
        <v>156151.20000000001</v>
      </c>
      <c r="I40" s="183"/>
      <c r="J40" s="159"/>
      <c r="K40" s="159"/>
    </row>
    <row r="41" spans="2:11" ht="22.5" hidden="1" customHeight="1">
      <c r="B41" s="79">
        <v>221</v>
      </c>
      <c r="C41" s="81" t="s">
        <v>95</v>
      </c>
      <c r="D41" s="81" t="s">
        <v>92</v>
      </c>
      <c r="E41" s="77">
        <v>101002</v>
      </c>
      <c r="F41" s="78" t="s">
        <v>123</v>
      </c>
      <c r="G41" s="37">
        <f t="shared" si="1"/>
        <v>156151.20000000001</v>
      </c>
      <c r="H41" s="183">
        <v>156151.20000000001</v>
      </c>
      <c r="I41" s="183"/>
      <c r="J41" s="159"/>
      <c r="K41" s="159"/>
    </row>
    <row r="42" spans="2:11" ht="22.5" hidden="1" customHeight="1">
      <c r="B42" s="79">
        <v>201</v>
      </c>
      <c r="C42" s="81"/>
      <c r="D42" s="81"/>
      <c r="E42" s="77">
        <v>101003</v>
      </c>
      <c r="F42" s="78" t="s">
        <v>90</v>
      </c>
      <c r="G42" s="37">
        <f t="shared" si="1"/>
        <v>5313341.26</v>
      </c>
      <c r="H42" s="183">
        <f>H43</f>
        <v>2813341.26</v>
      </c>
      <c r="I42" s="183">
        <f>I43</f>
        <v>2500000</v>
      </c>
      <c r="J42" s="159"/>
      <c r="K42" s="159"/>
    </row>
    <row r="43" spans="2:11" ht="22.5" hidden="1" customHeight="1">
      <c r="B43" s="79">
        <v>201</v>
      </c>
      <c r="C43" s="81">
        <v>31</v>
      </c>
      <c r="D43" s="81"/>
      <c r="E43" s="77">
        <v>101003</v>
      </c>
      <c r="F43" s="78" t="s">
        <v>91</v>
      </c>
      <c r="G43" s="37">
        <f t="shared" si="1"/>
        <v>5313341.26</v>
      </c>
      <c r="H43" s="183">
        <f>H44+H45</f>
        <v>2813341.26</v>
      </c>
      <c r="I43" s="183">
        <f>I44+I45</f>
        <v>2500000</v>
      </c>
      <c r="J43" s="159"/>
      <c r="K43" s="159"/>
    </row>
    <row r="44" spans="2:11" ht="22.5" hidden="1" customHeight="1">
      <c r="B44" s="79">
        <v>201</v>
      </c>
      <c r="C44" s="81">
        <v>31</v>
      </c>
      <c r="D44" s="81" t="s">
        <v>101</v>
      </c>
      <c r="E44" s="77">
        <v>101003</v>
      </c>
      <c r="F44" s="78" t="s">
        <v>132</v>
      </c>
      <c r="G44" s="37">
        <f t="shared" si="1"/>
        <v>2500000</v>
      </c>
      <c r="H44" s="183"/>
      <c r="I44" s="53">
        <v>2500000</v>
      </c>
      <c r="J44" s="159"/>
      <c r="K44" s="159"/>
    </row>
    <row r="45" spans="2:11" ht="22.5" hidden="1" customHeight="1">
      <c r="B45" s="79">
        <v>201</v>
      </c>
      <c r="C45" s="81">
        <v>31</v>
      </c>
      <c r="D45" s="81" t="s">
        <v>133</v>
      </c>
      <c r="E45" s="77">
        <v>101003</v>
      </c>
      <c r="F45" s="78" t="s">
        <v>97</v>
      </c>
      <c r="G45" s="37">
        <f t="shared" si="1"/>
        <v>2813341.26</v>
      </c>
      <c r="H45" s="183" t="s">
        <v>134</v>
      </c>
      <c r="I45" s="183"/>
      <c r="J45" s="159"/>
      <c r="K45" s="159"/>
    </row>
    <row r="46" spans="2:11" ht="22.5" hidden="1" customHeight="1">
      <c r="B46" s="79">
        <v>208</v>
      </c>
      <c r="C46" s="81"/>
      <c r="D46" s="81"/>
      <c r="E46" s="77">
        <v>101003</v>
      </c>
      <c r="F46" s="78" t="s">
        <v>99</v>
      </c>
      <c r="G46" s="37">
        <f t="shared" si="1"/>
        <v>214071.04000000001</v>
      </c>
      <c r="H46" s="183" t="str">
        <f>H47</f>
        <v>214,071.04</v>
      </c>
      <c r="I46" s="183"/>
      <c r="J46" s="159"/>
      <c r="K46" s="159"/>
    </row>
    <row r="47" spans="2:11" ht="22.5" hidden="1" customHeight="1">
      <c r="B47" s="79">
        <v>208</v>
      </c>
      <c r="C47" s="81" t="s">
        <v>101</v>
      </c>
      <c r="D47" s="81"/>
      <c r="E47" s="77">
        <v>101003</v>
      </c>
      <c r="F47" s="78" t="s">
        <v>102</v>
      </c>
      <c r="G47" s="37">
        <f t="shared" si="1"/>
        <v>214071.04000000001</v>
      </c>
      <c r="H47" s="183" t="str">
        <f>H48</f>
        <v>214,071.04</v>
      </c>
      <c r="I47" s="183"/>
      <c r="J47" s="159"/>
      <c r="K47" s="159"/>
    </row>
    <row r="48" spans="2:11" ht="22.5" hidden="1" customHeight="1">
      <c r="B48" s="79">
        <v>208</v>
      </c>
      <c r="C48" s="81" t="s">
        <v>101</v>
      </c>
      <c r="D48" s="81" t="s">
        <v>101</v>
      </c>
      <c r="E48" s="77">
        <v>101003</v>
      </c>
      <c r="F48" s="78" t="s">
        <v>105</v>
      </c>
      <c r="G48" s="37">
        <f t="shared" si="1"/>
        <v>214071.04000000001</v>
      </c>
      <c r="H48" s="183" t="s">
        <v>135</v>
      </c>
      <c r="I48" s="183"/>
      <c r="J48" s="159"/>
      <c r="K48" s="159"/>
    </row>
    <row r="49" spans="2:11" ht="22.5" hidden="1" customHeight="1">
      <c r="B49" s="79">
        <v>210</v>
      </c>
      <c r="C49" s="81"/>
      <c r="D49" s="81"/>
      <c r="E49" s="77">
        <v>101003</v>
      </c>
      <c r="F49" s="78" t="s">
        <v>107</v>
      </c>
      <c r="G49" s="37">
        <f t="shared" si="1"/>
        <v>130801.13</v>
      </c>
      <c r="H49" s="183">
        <f>H50</f>
        <v>130801.13</v>
      </c>
      <c r="I49" s="183"/>
      <c r="J49" s="159"/>
      <c r="K49" s="159"/>
    </row>
    <row r="50" spans="2:11" ht="22.5" hidden="1" customHeight="1">
      <c r="B50" s="79">
        <v>210</v>
      </c>
      <c r="C50" s="81" t="s">
        <v>109</v>
      </c>
      <c r="D50" s="81"/>
      <c r="E50" s="77">
        <v>101003</v>
      </c>
      <c r="F50" s="78" t="s">
        <v>110</v>
      </c>
      <c r="G50" s="37">
        <f t="shared" si="1"/>
        <v>130801.13</v>
      </c>
      <c r="H50" s="183">
        <f>H51+H52+H53</f>
        <v>130801.13</v>
      </c>
      <c r="I50" s="183"/>
      <c r="J50" s="159"/>
      <c r="K50" s="159"/>
    </row>
    <row r="51" spans="2:11" ht="22.5" hidden="1" customHeight="1">
      <c r="B51" s="79">
        <v>210</v>
      </c>
      <c r="C51" s="81" t="s">
        <v>109</v>
      </c>
      <c r="D51" s="81" t="s">
        <v>95</v>
      </c>
      <c r="E51" s="77">
        <v>101003</v>
      </c>
      <c r="F51" s="78" t="s">
        <v>113</v>
      </c>
      <c r="G51" s="37">
        <f t="shared" si="1"/>
        <v>103021.69</v>
      </c>
      <c r="H51" s="183" t="s">
        <v>136</v>
      </c>
      <c r="I51" s="183"/>
      <c r="J51" s="159"/>
      <c r="K51" s="159"/>
    </row>
    <row r="52" spans="2:11" ht="22.5" hidden="1" customHeight="1">
      <c r="B52" s="79">
        <v>210</v>
      </c>
      <c r="C52" s="81" t="s">
        <v>109</v>
      </c>
      <c r="D52" s="81" t="s">
        <v>115</v>
      </c>
      <c r="E52" s="77">
        <v>101003</v>
      </c>
      <c r="F52" s="78" t="s">
        <v>116</v>
      </c>
      <c r="G52" s="37">
        <f t="shared" si="1"/>
        <v>14400</v>
      </c>
      <c r="H52" s="183" t="s">
        <v>137</v>
      </c>
      <c r="I52" s="183"/>
      <c r="J52" s="159"/>
      <c r="K52" s="159"/>
    </row>
    <row r="53" spans="2:11" ht="22.5" hidden="1" customHeight="1">
      <c r="B53" s="79">
        <v>210</v>
      </c>
      <c r="C53" s="81" t="s">
        <v>109</v>
      </c>
      <c r="D53" s="81" t="s">
        <v>128</v>
      </c>
      <c r="E53" s="77">
        <v>101003</v>
      </c>
      <c r="F53" s="78" t="s">
        <v>131</v>
      </c>
      <c r="G53" s="37">
        <f t="shared" si="1"/>
        <v>13379.44</v>
      </c>
      <c r="H53" s="183" t="s">
        <v>138</v>
      </c>
      <c r="I53" s="183"/>
      <c r="J53" s="159"/>
      <c r="K53" s="159"/>
    </row>
    <row r="54" spans="2:11" ht="22.5" customHeight="1">
      <c r="B54" s="79">
        <v>221</v>
      </c>
      <c r="C54" s="81"/>
      <c r="D54" s="81"/>
      <c r="E54" s="77">
        <v>101003</v>
      </c>
      <c r="F54" s="78" t="s">
        <v>118</v>
      </c>
      <c r="G54" s="37">
        <f t="shared" si="1"/>
        <v>160553.28</v>
      </c>
      <c r="H54" s="183" t="str">
        <f>H55</f>
        <v>160,553.28</v>
      </c>
      <c r="I54" s="183"/>
      <c r="J54" s="159"/>
      <c r="K54" s="159"/>
    </row>
    <row r="55" spans="2:11" ht="22.5" hidden="1" customHeight="1">
      <c r="B55" s="79">
        <v>221</v>
      </c>
      <c r="C55" s="81" t="s">
        <v>95</v>
      </c>
      <c r="D55" s="81"/>
      <c r="E55" s="77">
        <v>101003</v>
      </c>
      <c r="F55" s="78" t="s">
        <v>120</v>
      </c>
      <c r="G55" s="37">
        <f t="shared" si="1"/>
        <v>160553.28</v>
      </c>
      <c r="H55" s="183" t="str">
        <f>H56</f>
        <v>160,553.28</v>
      </c>
      <c r="I55" s="183"/>
      <c r="J55" s="159"/>
      <c r="K55" s="159"/>
    </row>
    <row r="56" spans="2:11" ht="22.5" hidden="1" customHeight="1">
      <c r="B56" s="79">
        <v>221</v>
      </c>
      <c r="C56" s="81" t="s">
        <v>95</v>
      </c>
      <c r="D56" s="81" t="s">
        <v>92</v>
      </c>
      <c r="E56" s="77">
        <v>101003</v>
      </c>
      <c r="F56" s="78" t="s">
        <v>123</v>
      </c>
      <c r="G56" s="37">
        <f t="shared" si="1"/>
        <v>160553.28</v>
      </c>
      <c r="H56" s="183" t="s">
        <v>139</v>
      </c>
      <c r="I56" s="183"/>
      <c r="J56" s="159"/>
      <c r="K56" s="159"/>
    </row>
  </sheetData>
  <autoFilter ref="A7:L56">
    <filterColumn colId="1">
      <filters>
        <filter val="221"/>
      </filters>
    </filterColumn>
    <filterColumn colId="2">
      <filters blank="1"/>
    </filterColumn>
  </autoFilter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53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31" activePane="bottomLeft" state="frozen"/>
      <selection pane="bottomLeft" activeCell="E7" sqref="E7:E30"/>
    </sheetView>
  </sheetViews>
  <sheetFormatPr defaultColWidth="10" defaultRowHeight="13.5"/>
  <cols>
    <col min="1" max="1" width="1.5" style="88" customWidth="1"/>
    <col min="2" max="2" width="33.375" style="88" customWidth="1"/>
    <col min="3" max="3" width="16.375" style="88" customWidth="1"/>
    <col min="4" max="4" width="33.375" style="88" customWidth="1"/>
    <col min="5" max="7" width="16.375" style="88" customWidth="1"/>
    <col min="8" max="8" width="18.25" style="88" customWidth="1"/>
    <col min="9" max="9" width="1.5" style="88" customWidth="1"/>
    <col min="10" max="11" width="9.75" style="88" customWidth="1"/>
    <col min="12" max="16384" width="10" style="88"/>
  </cols>
  <sheetData>
    <row r="1" spans="1:9" ht="14.25" customHeight="1">
      <c r="A1" s="166"/>
      <c r="B1" s="90"/>
      <c r="C1" s="167"/>
      <c r="D1" s="167"/>
      <c r="E1" s="91"/>
      <c r="F1" s="91"/>
      <c r="G1" s="91"/>
      <c r="H1" s="168" t="s">
        <v>140</v>
      </c>
      <c r="I1" s="179" t="s">
        <v>3</v>
      </c>
    </row>
    <row r="2" spans="1:9" ht="19.899999999999999" customHeight="1">
      <c r="A2" s="167"/>
      <c r="B2" s="199" t="s">
        <v>141</v>
      </c>
      <c r="C2" s="199"/>
      <c r="D2" s="199"/>
      <c r="E2" s="199"/>
      <c r="F2" s="199"/>
      <c r="G2" s="199"/>
      <c r="H2" s="199"/>
      <c r="I2" s="179"/>
    </row>
    <row r="3" spans="1:9" ht="17.100000000000001" customHeight="1">
      <c r="A3" s="169"/>
      <c r="B3" s="207" t="s">
        <v>5</v>
      </c>
      <c r="C3" s="207"/>
      <c r="D3" s="119"/>
      <c r="E3" s="119"/>
      <c r="F3" s="119"/>
      <c r="G3" s="119"/>
      <c r="H3" s="170" t="s">
        <v>6</v>
      </c>
      <c r="I3" s="180"/>
    </row>
    <row r="4" spans="1:9" ht="21.4" customHeight="1">
      <c r="A4" s="171"/>
      <c r="B4" s="200" t="s">
        <v>7</v>
      </c>
      <c r="C4" s="200"/>
      <c r="D4" s="200" t="s">
        <v>8</v>
      </c>
      <c r="E4" s="200"/>
      <c r="F4" s="200"/>
      <c r="G4" s="200"/>
      <c r="H4" s="200"/>
      <c r="I4" s="116"/>
    </row>
    <row r="5" spans="1:9" ht="21.4" customHeight="1">
      <c r="A5" s="171"/>
      <c r="B5" s="98" t="s">
        <v>9</v>
      </c>
      <c r="C5" s="98" t="s">
        <v>10</v>
      </c>
      <c r="D5" s="98" t="s">
        <v>9</v>
      </c>
      <c r="E5" s="98" t="s">
        <v>59</v>
      </c>
      <c r="F5" s="98" t="s">
        <v>142</v>
      </c>
      <c r="G5" s="98" t="s">
        <v>143</v>
      </c>
      <c r="H5" s="98" t="s">
        <v>144</v>
      </c>
      <c r="I5" s="116"/>
    </row>
    <row r="6" spans="1:9" ht="19.899999999999999" customHeight="1">
      <c r="A6" s="97"/>
      <c r="B6" s="172" t="s">
        <v>145</v>
      </c>
      <c r="C6" s="173">
        <v>41570934.07</v>
      </c>
      <c r="D6" s="172" t="s">
        <v>146</v>
      </c>
      <c r="E6" s="129">
        <v>41570934.07</v>
      </c>
      <c r="F6" s="129">
        <v>41570934.07</v>
      </c>
      <c r="G6" s="129"/>
      <c r="H6" s="129"/>
      <c r="I6" s="126"/>
    </row>
    <row r="7" spans="1:9" ht="19.899999999999999" customHeight="1">
      <c r="A7" s="201"/>
      <c r="B7" s="174" t="s">
        <v>147</v>
      </c>
      <c r="C7" s="173">
        <v>41570934.07</v>
      </c>
      <c r="D7" s="174" t="s">
        <v>148</v>
      </c>
      <c r="E7" s="129">
        <f>F7</f>
        <v>29680627.420000002</v>
      </c>
      <c r="F7" s="175">
        <f>30798067.42-1117440</f>
        <v>29680627.420000002</v>
      </c>
      <c r="G7" s="129"/>
      <c r="H7" s="129"/>
      <c r="I7" s="126"/>
    </row>
    <row r="8" spans="1:9" ht="19.899999999999999" customHeight="1">
      <c r="A8" s="201"/>
      <c r="B8" s="174" t="s">
        <v>149</v>
      </c>
      <c r="C8" s="129"/>
      <c r="D8" s="174" t="s">
        <v>150</v>
      </c>
      <c r="E8" s="129"/>
      <c r="F8" s="176"/>
      <c r="G8" s="129"/>
      <c r="H8" s="129"/>
      <c r="I8" s="126"/>
    </row>
    <row r="9" spans="1:9" ht="19.899999999999999" customHeight="1">
      <c r="A9" s="201"/>
      <c r="B9" s="174" t="s">
        <v>151</v>
      </c>
      <c r="C9" s="129"/>
      <c r="D9" s="174" t="s">
        <v>152</v>
      </c>
      <c r="E9" s="129"/>
      <c r="F9" s="176"/>
      <c r="G9" s="129"/>
      <c r="H9" s="129"/>
      <c r="I9" s="126"/>
    </row>
    <row r="10" spans="1:9" ht="19.899999999999999" customHeight="1">
      <c r="A10" s="97"/>
      <c r="B10" s="172" t="s">
        <v>153</v>
      </c>
      <c r="C10" s="129"/>
      <c r="D10" s="174" t="s">
        <v>154</v>
      </c>
      <c r="E10" s="129"/>
      <c r="F10" s="176"/>
      <c r="G10" s="129"/>
      <c r="H10" s="129"/>
      <c r="I10" s="126"/>
    </row>
    <row r="11" spans="1:9" ht="19.899999999999999" customHeight="1">
      <c r="A11" s="201"/>
      <c r="B11" s="174" t="s">
        <v>147</v>
      </c>
      <c r="C11" s="129"/>
      <c r="D11" s="174" t="s">
        <v>155</v>
      </c>
      <c r="E11" s="129"/>
      <c r="F11" s="176"/>
      <c r="G11" s="129"/>
      <c r="H11" s="129"/>
      <c r="I11" s="126"/>
    </row>
    <row r="12" spans="1:9" ht="19.899999999999999" customHeight="1">
      <c r="A12" s="201"/>
      <c r="B12" s="174" t="s">
        <v>149</v>
      </c>
      <c r="C12" s="129"/>
      <c r="D12" s="174" t="s">
        <v>156</v>
      </c>
      <c r="E12" s="129">
        <f t="shared" ref="E12:E26" si="0">F12</f>
        <v>1861079.06</v>
      </c>
      <c r="F12" s="175">
        <v>1861079.06</v>
      </c>
      <c r="G12" s="129"/>
      <c r="H12" s="129"/>
      <c r="I12" s="126"/>
    </row>
    <row r="13" spans="1:9" ht="19.899999999999999" customHeight="1">
      <c r="A13" s="201"/>
      <c r="B13" s="174" t="s">
        <v>151</v>
      </c>
      <c r="C13" s="129"/>
      <c r="D13" s="174" t="s">
        <v>157</v>
      </c>
      <c r="E13" s="129"/>
      <c r="F13" s="176"/>
      <c r="G13" s="129"/>
      <c r="H13" s="129"/>
      <c r="I13" s="126"/>
    </row>
    <row r="14" spans="1:9" ht="19.899999999999999" customHeight="1">
      <c r="A14" s="201"/>
      <c r="B14" s="174" t="s">
        <v>158</v>
      </c>
      <c r="C14" s="129"/>
      <c r="D14" s="174" t="s">
        <v>159</v>
      </c>
      <c r="E14" s="129">
        <f t="shared" si="0"/>
        <v>5997799.9100000001</v>
      </c>
      <c r="F14" s="175">
        <v>5997799.9100000001</v>
      </c>
      <c r="G14" s="129"/>
      <c r="H14" s="129"/>
      <c r="I14" s="126"/>
    </row>
    <row r="15" spans="1:9" ht="19.899999999999999" customHeight="1">
      <c r="A15" s="201"/>
      <c r="B15" s="174" t="s">
        <v>158</v>
      </c>
      <c r="C15" s="129"/>
      <c r="D15" s="174" t="s">
        <v>160</v>
      </c>
      <c r="E15" s="129"/>
      <c r="F15" s="176"/>
      <c r="G15" s="129"/>
      <c r="H15" s="129"/>
      <c r="I15" s="126"/>
    </row>
    <row r="16" spans="1:9" ht="19.899999999999999" customHeight="1">
      <c r="A16" s="201"/>
      <c r="B16" s="174" t="s">
        <v>158</v>
      </c>
      <c r="C16" s="129"/>
      <c r="D16" s="174" t="s">
        <v>161</v>
      </c>
      <c r="E16" s="129">
        <f t="shared" si="0"/>
        <v>1687568.41</v>
      </c>
      <c r="F16" s="175">
        <v>1687568.41</v>
      </c>
      <c r="G16" s="129"/>
      <c r="H16" s="129"/>
      <c r="I16" s="126"/>
    </row>
    <row r="17" spans="1:9" ht="19.899999999999999" customHeight="1">
      <c r="A17" s="201"/>
      <c r="B17" s="174" t="s">
        <v>158</v>
      </c>
      <c r="C17" s="129"/>
      <c r="D17" s="174" t="s">
        <v>162</v>
      </c>
      <c r="E17" s="129"/>
      <c r="F17" s="176"/>
      <c r="G17" s="129"/>
      <c r="H17" s="129"/>
      <c r="I17" s="126"/>
    </row>
    <row r="18" spans="1:9" ht="19.899999999999999" customHeight="1">
      <c r="A18" s="201"/>
      <c r="B18" s="174" t="s">
        <v>158</v>
      </c>
      <c r="C18" s="129"/>
      <c r="D18" s="174" t="s">
        <v>163</v>
      </c>
      <c r="E18" s="129"/>
      <c r="F18" s="176"/>
      <c r="G18" s="129"/>
      <c r="H18" s="129"/>
      <c r="I18" s="126"/>
    </row>
    <row r="19" spans="1:9" ht="19.899999999999999" customHeight="1">
      <c r="A19" s="201"/>
      <c r="B19" s="174" t="s">
        <v>158</v>
      </c>
      <c r="C19" s="129"/>
      <c r="D19" s="174" t="s">
        <v>164</v>
      </c>
      <c r="E19" s="129"/>
      <c r="F19" s="176"/>
      <c r="G19" s="129"/>
      <c r="H19" s="129"/>
      <c r="I19" s="126"/>
    </row>
    <row r="20" spans="1:9" ht="19.899999999999999" customHeight="1">
      <c r="A20" s="201"/>
      <c r="B20" s="174" t="s">
        <v>158</v>
      </c>
      <c r="C20" s="129"/>
      <c r="D20" s="174" t="s">
        <v>165</v>
      </c>
      <c r="E20" s="129"/>
      <c r="F20" s="176"/>
      <c r="G20" s="129"/>
      <c r="H20" s="129"/>
      <c r="I20" s="126"/>
    </row>
    <row r="21" spans="1:9" ht="19.899999999999999" customHeight="1">
      <c r="A21" s="201"/>
      <c r="B21" s="174" t="s">
        <v>158</v>
      </c>
      <c r="C21" s="129"/>
      <c r="D21" s="174" t="s">
        <v>166</v>
      </c>
      <c r="E21" s="129"/>
      <c r="F21" s="176"/>
      <c r="G21" s="129"/>
      <c r="H21" s="129"/>
      <c r="I21" s="126"/>
    </row>
    <row r="22" spans="1:9" ht="19.899999999999999" customHeight="1">
      <c r="A22" s="201"/>
      <c r="B22" s="174" t="s">
        <v>158</v>
      </c>
      <c r="C22" s="129"/>
      <c r="D22" s="174" t="s">
        <v>167</v>
      </c>
      <c r="E22" s="129"/>
      <c r="F22" s="176"/>
      <c r="G22" s="129"/>
      <c r="H22" s="129"/>
      <c r="I22" s="126"/>
    </row>
    <row r="23" spans="1:9" ht="19.899999999999999" customHeight="1">
      <c r="A23" s="201"/>
      <c r="B23" s="174" t="s">
        <v>158</v>
      </c>
      <c r="C23" s="129"/>
      <c r="D23" s="174" t="s">
        <v>168</v>
      </c>
      <c r="E23" s="129"/>
      <c r="F23" s="176"/>
      <c r="G23" s="129"/>
      <c r="H23" s="129"/>
      <c r="I23" s="126"/>
    </row>
    <row r="24" spans="1:9" ht="19.899999999999999" customHeight="1">
      <c r="A24" s="201"/>
      <c r="B24" s="174" t="s">
        <v>158</v>
      </c>
      <c r="C24" s="129"/>
      <c r="D24" s="174" t="s">
        <v>169</v>
      </c>
      <c r="E24" s="129"/>
      <c r="F24" s="176"/>
      <c r="G24" s="129"/>
      <c r="H24" s="129"/>
      <c r="I24" s="126"/>
    </row>
    <row r="25" spans="1:9" ht="19.899999999999999" customHeight="1">
      <c r="A25" s="201"/>
      <c r="B25" s="174" t="s">
        <v>158</v>
      </c>
      <c r="C25" s="129"/>
      <c r="D25" s="174" t="s">
        <v>170</v>
      </c>
      <c r="E25" s="129"/>
      <c r="F25" s="176"/>
      <c r="G25" s="129"/>
      <c r="H25" s="129"/>
      <c r="I25" s="126"/>
    </row>
    <row r="26" spans="1:9" ht="19.899999999999999" customHeight="1">
      <c r="A26" s="201"/>
      <c r="B26" s="174" t="s">
        <v>158</v>
      </c>
      <c r="C26" s="129"/>
      <c r="D26" s="174" t="s">
        <v>171</v>
      </c>
      <c r="E26" s="129">
        <f t="shared" si="0"/>
        <v>2343859.27</v>
      </c>
      <c r="F26" s="177">
        <v>2343859.27</v>
      </c>
      <c r="G26" s="129"/>
      <c r="H26" s="129"/>
      <c r="I26" s="126"/>
    </row>
    <row r="27" spans="1:9" ht="19.899999999999999" customHeight="1">
      <c r="A27" s="201"/>
      <c r="B27" s="174" t="s">
        <v>158</v>
      </c>
      <c r="C27" s="129"/>
      <c r="D27" s="174" t="s">
        <v>172</v>
      </c>
      <c r="E27" s="129"/>
      <c r="F27" s="176"/>
      <c r="G27" s="129"/>
      <c r="H27" s="129"/>
      <c r="I27" s="126"/>
    </row>
    <row r="28" spans="1:9" ht="19.899999999999999" customHeight="1">
      <c r="A28" s="201"/>
      <c r="B28" s="174" t="s">
        <v>158</v>
      </c>
      <c r="C28" s="129"/>
      <c r="D28" s="174" t="s">
        <v>173</v>
      </c>
      <c r="E28" s="129"/>
      <c r="F28" s="176"/>
      <c r="G28" s="129"/>
      <c r="H28" s="129"/>
      <c r="I28" s="126"/>
    </row>
    <row r="29" spans="1:9" ht="19.899999999999999" customHeight="1">
      <c r="A29" s="201"/>
      <c r="B29" s="174" t="s">
        <v>158</v>
      </c>
      <c r="C29" s="129"/>
      <c r="D29" s="174" t="s">
        <v>174</v>
      </c>
      <c r="E29" s="129"/>
      <c r="F29" s="176"/>
      <c r="G29" s="129"/>
      <c r="H29" s="129"/>
      <c r="I29" s="126"/>
    </row>
    <row r="30" spans="1:9" ht="19.899999999999999" customHeight="1">
      <c r="A30" s="201"/>
      <c r="B30" s="174" t="s">
        <v>158</v>
      </c>
      <c r="C30" s="129"/>
      <c r="D30" s="174" t="s">
        <v>175</v>
      </c>
      <c r="E30" s="129"/>
      <c r="F30" s="176"/>
      <c r="G30" s="129"/>
      <c r="H30" s="129"/>
      <c r="I30" s="126"/>
    </row>
    <row r="31" spans="1:9" ht="19.899999999999999" customHeight="1">
      <c r="A31" s="201"/>
      <c r="B31" s="174" t="s">
        <v>158</v>
      </c>
      <c r="C31" s="129"/>
      <c r="D31" s="174" t="s">
        <v>176</v>
      </c>
      <c r="E31" s="129"/>
      <c r="F31" s="176"/>
      <c r="G31" s="129"/>
      <c r="H31" s="129"/>
      <c r="I31" s="126"/>
    </row>
    <row r="32" spans="1:9" ht="19.899999999999999" customHeight="1">
      <c r="A32" s="201"/>
      <c r="B32" s="174" t="s">
        <v>158</v>
      </c>
      <c r="C32" s="129"/>
      <c r="D32" s="174" t="s">
        <v>177</v>
      </c>
      <c r="E32" s="129"/>
      <c r="F32" s="176"/>
      <c r="G32" s="129"/>
      <c r="H32" s="129"/>
      <c r="I32" s="126"/>
    </row>
    <row r="33" spans="1:9" ht="19.899999999999999" customHeight="1">
      <c r="A33" s="201"/>
      <c r="B33" s="174" t="s">
        <v>158</v>
      </c>
      <c r="C33" s="129"/>
      <c r="D33" s="174" t="s">
        <v>178</v>
      </c>
      <c r="E33" s="129"/>
      <c r="F33" s="129"/>
      <c r="G33" s="129"/>
      <c r="H33" s="129"/>
      <c r="I33" s="126"/>
    </row>
    <row r="34" spans="1:9" ht="19.899999999999999" customHeight="1">
      <c r="A34" s="201"/>
      <c r="B34" s="174" t="s">
        <v>158</v>
      </c>
      <c r="C34" s="129"/>
      <c r="D34" s="174" t="s">
        <v>179</v>
      </c>
      <c r="E34" s="129"/>
      <c r="F34" s="129"/>
      <c r="G34" s="129"/>
      <c r="H34" s="129"/>
      <c r="I34" s="126"/>
    </row>
    <row r="35" spans="1:9" ht="8.4499999999999993" customHeight="1">
      <c r="A35" s="178"/>
      <c r="B35" s="178"/>
      <c r="C35" s="178"/>
      <c r="D35" s="99"/>
      <c r="E35" s="178"/>
      <c r="F35" s="178"/>
      <c r="G35" s="178"/>
      <c r="H35" s="178"/>
      <c r="I35" s="181"/>
    </row>
  </sheetData>
  <mergeCells count="6">
    <mergeCell ref="A11:A34"/>
    <mergeCell ref="B2:H2"/>
    <mergeCell ref="B3:C3"/>
    <mergeCell ref="B4:C4"/>
    <mergeCell ref="D4:H4"/>
    <mergeCell ref="A7:A9"/>
  </mergeCells>
  <phoneticPr fontId="53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91"/>
  <sheetViews>
    <sheetView topLeftCell="D6" zoomScale="110" zoomScaleNormal="110" workbookViewId="0">
      <selection activeCell="D7" sqref="A7:XFD7"/>
    </sheetView>
  </sheetViews>
  <sheetFormatPr defaultColWidth="10" defaultRowHeight="13.5"/>
  <cols>
    <col min="1" max="1" width="1.5" style="58" customWidth="1"/>
    <col min="2" max="2" width="5.875" style="58" customWidth="1"/>
    <col min="3" max="3" width="5.875" style="59" customWidth="1"/>
    <col min="4" max="4" width="11.625" style="58" customWidth="1"/>
    <col min="5" max="5" width="29.625" style="58" customWidth="1"/>
    <col min="6" max="6" width="17.875" style="131" customWidth="1"/>
    <col min="7" max="7" width="16.375" style="131" customWidth="1"/>
    <col min="8" max="8" width="17" style="131" customWidth="1"/>
    <col min="9" max="9" width="18.125" style="131" customWidth="1"/>
    <col min="10" max="10" width="14.875" style="131" customWidth="1"/>
    <col min="11" max="11" width="5.875" style="58" customWidth="1"/>
    <col min="12" max="13" width="17" style="58" customWidth="1"/>
    <col min="14" max="16" width="7.25" style="58" customWidth="1"/>
    <col min="17" max="23" width="5.875" style="58" customWidth="1"/>
    <col min="24" max="26" width="7.25" style="58" customWidth="1"/>
    <col min="27" max="33" width="5.875" style="58" customWidth="1"/>
    <col min="34" max="39" width="7.25" style="58" customWidth="1"/>
    <col min="40" max="40" width="1.5" style="58" customWidth="1"/>
    <col min="41" max="42" width="9.75" style="58" customWidth="1"/>
    <col min="43" max="16384" width="10" style="58"/>
  </cols>
  <sheetData>
    <row r="1" spans="1:40" ht="15.75">
      <c r="A1" s="132"/>
      <c r="B1" s="29"/>
      <c r="C1" s="61"/>
      <c r="D1" s="133"/>
      <c r="E1" s="133"/>
      <c r="F1" s="134"/>
      <c r="G1" s="134"/>
      <c r="H1" s="134"/>
      <c r="I1" s="152"/>
      <c r="J1" s="152"/>
      <c r="K1" s="60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61" t="s">
        <v>180</v>
      </c>
      <c r="AN1" s="162"/>
    </row>
    <row r="2" spans="1:40" ht="22.9" customHeight="1">
      <c r="A2" s="60"/>
      <c r="B2" s="202" t="s">
        <v>181</v>
      </c>
      <c r="C2" s="202"/>
      <c r="D2" s="202"/>
      <c r="E2" s="202"/>
      <c r="F2" s="208"/>
      <c r="G2" s="208"/>
      <c r="H2" s="208"/>
      <c r="I2" s="208"/>
      <c r="J2" s="208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202"/>
      <c r="AH2" s="202"/>
      <c r="AI2" s="202"/>
      <c r="AJ2" s="202"/>
      <c r="AK2" s="202"/>
      <c r="AL2" s="202"/>
      <c r="AM2" s="202"/>
      <c r="AN2" s="162"/>
    </row>
    <row r="3" spans="1:40" ht="19.5" customHeight="1">
      <c r="A3" s="65"/>
      <c r="B3" s="203" t="s">
        <v>182</v>
      </c>
      <c r="C3" s="203"/>
      <c r="D3" s="203"/>
      <c r="E3" s="203"/>
      <c r="F3" s="135"/>
      <c r="G3" s="136"/>
      <c r="H3" s="137"/>
      <c r="I3" s="135"/>
      <c r="J3" s="135"/>
      <c r="K3" s="153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209" t="s">
        <v>6</v>
      </c>
      <c r="AM3" s="209"/>
      <c r="AN3" s="163"/>
    </row>
    <row r="4" spans="1:40" ht="24.4" customHeight="1">
      <c r="A4" s="64"/>
      <c r="B4" s="204" t="s">
        <v>9</v>
      </c>
      <c r="C4" s="204"/>
      <c r="D4" s="204"/>
      <c r="E4" s="204"/>
      <c r="F4" s="210" t="s">
        <v>183</v>
      </c>
      <c r="G4" s="210" t="s">
        <v>184</v>
      </c>
      <c r="H4" s="210"/>
      <c r="I4" s="210"/>
      <c r="J4" s="210"/>
      <c r="K4" s="204"/>
      <c r="L4" s="204"/>
      <c r="M4" s="204"/>
      <c r="N4" s="204"/>
      <c r="O4" s="204"/>
      <c r="P4" s="204"/>
      <c r="Q4" s="204" t="s">
        <v>185</v>
      </c>
      <c r="R4" s="204"/>
      <c r="S4" s="204"/>
      <c r="T4" s="204"/>
      <c r="U4" s="204"/>
      <c r="V4" s="204"/>
      <c r="W4" s="204"/>
      <c r="X4" s="204"/>
      <c r="Y4" s="204"/>
      <c r="Z4" s="204"/>
      <c r="AA4" s="204" t="s">
        <v>186</v>
      </c>
      <c r="AB4" s="204"/>
      <c r="AC4" s="204"/>
      <c r="AD4" s="204"/>
      <c r="AE4" s="204"/>
      <c r="AF4" s="204"/>
      <c r="AG4" s="204"/>
      <c r="AH4" s="204"/>
      <c r="AI4" s="204"/>
      <c r="AJ4" s="204"/>
      <c r="AK4" s="204"/>
      <c r="AL4" s="204"/>
      <c r="AM4" s="204"/>
      <c r="AN4" s="164"/>
    </row>
    <row r="5" spans="1:40" ht="24.4" customHeight="1">
      <c r="A5" s="64"/>
      <c r="B5" s="204" t="s">
        <v>86</v>
      </c>
      <c r="C5" s="204"/>
      <c r="D5" s="204" t="s">
        <v>70</v>
      </c>
      <c r="E5" s="204" t="s">
        <v>71</v>
      </c>
      <c r="F5" s="210"/>
      <c r="G5" s="210" t="s">
        <v>59</v>
      </c>
      <c r="H5" s="210" t="s">
        <v>187</v>
      </c>
      <c r="I5" s="210"/>
      <c r="J5" s="210"/>
      <c r="K5" s="204" t="s">
        <v>188</v>
      </c>
      <c r="L5" s="204"/>
      <c r="M5" s="204"/>
      <c r="N5" s="204" t="s">
        <v>189</v>
      </c>
      <c r="O5" s="204"/>
      <c r="P5" s="204"/>
      <c r="Q5" s="204" t="s">
        <v>59</v>
      </c>
      <c r="R5" s="204" t="s">
        <v>187</v>
      </c>
      <c r="S5" s="204"/>
      <c r="T5" s="204"/>
      <c r="U5" s="204" t="s">
        <v>188</v>
      </c>
      <c r="V5" s="204"/>
      <c r="W5" s="204"/>
      <c r="X5" s="204" t="s">
        <v>189</v>
      </c>
      <c r="Y5" s="204"/>
      <c r="Z5" s="204"/>
      <c r="AA5" s="204" t="s">
        <v>59</v>
      </c>
      <c r="AB5" s="204" t="s">
        <v>187</v>
      </c>
      <c r="AC5" s="204"/>
      <c r="AD5" s="204"/>
      <c r="AE5" s="204" t="s">
        <v>188</v>
      </c>
      <c r="AF5" s="204"/>
      <c r="AG5" s="204"/>
      <c r="AH5" s="204" t="s">
        <v>189</v>
      </c>
      <c r="AI5" s="204"/>
      <c r="AJ5" s="204"/>
      <c r="AK5" s="204" t="s">
        <v>190</v>
      </c>
      <c r="AL5" s="204"/>
      <c r="AM5" s="204"/>
      <c r="AN5" s="164"/>
    </row>
    <row r="6" spans="1:40" ht="39" customHeight="1">
      <c r="A6" s="62"/>
      <c r="B6" s="50" t="s">
        <v>87</v>
      </c>
      <c r="C6" s="139" t="s">
        <v>88</v>
      </c>
      <c r="D6" s="204"/>
      <c r="E6" s="204"/>
      <c r="F6" s="210"/>
      <c r="G6" s="210"/>
      <c r="H6" s="138" t="s">
        <v>191</v>
      </c>
      <c r="I6" s="138" t="s">
        <v>82</v>
      </c>
      <c r="J6" s="138" t="s">
        <v>83</v>
      </c>
      <c r="K6" s="50" t="s">
        <v>191</v>
      </c>
      <c r="L6" s="50" t="s">
        <v>82</v>
      </c>
      <c r="M6" s="50" t="s">
        <v>83</v>
      </c>
      <c r="N6" s="50" t="s">
        <v>191</v>
      </c>
      <c r="O6" s="50" t="s">
        <v>192</v>
      </c>
      <c r="P6" s="50" t="s">
        <v>193</v>
      </c>
      <c r="Q6" s="204"/>
      <c r="R6" s="50" t="s">
        <v>191</v>
      </c>
      <c r="S6" s="50" t="s">
        <v>82</v>
      </c>
      <c r="T6" s="50" t="s">
        <v>83</v>
      </c>
      <c r="U6" s="50" t="s">
        <v>191</v>
      </c>
      <c r="V6" s="50" t="s">
        <v>82</v>
      </c>
      <c r="W6" s="50" t="s">
        <v>83</v>
      </c>
      <c r="X6" s="50" t="s">
        <v>191</v>
      </c>
      <c r="Y6" s="50" t="s">
        <v>192</v>
      </c>
      <c r="Z6" s="50" t="s">
        <v>193</v>
      </c>
      <c r="AA6" s="204"/>
      <c r="AB6" s="50" t="s">
        <v>191</v>
      </c>
      <c r="AC6" s="50" t="s">
        <v>82</v>
      </c>
      <c r="AD6" s="50" t="s">
        <v>83</v>
      </c>
      <c r="AE6" s="50" t="s">
        <v>191</v>
      </c>
      <c r="AF6" s="50" t="s">
        <v>82</v>
      </c>
      <c r="AG6" s="50" t="s">
        <v>83</v>
      </c>
      <c r="AH6" s="50" t="s">
        <v>191</v>
      </c>
      <c r="AI6" s="50" t="s">
        <v>192</v>
      </c>
      <c r="AJ6" s="50" t="s">
        <v>193</v>
      </c>
      <c r="AK6" s="50" t="s">
        <v>191</v>
      </c>
      <c r="AL6" s="50" t="s">
        <v>192</v>
      </c>
      <c r="AM6" s="50" t="s">
        <v>193</v>
      </c>
      <c r="AN6" s="164"/>
    </row>
    <row r="7" spans="1:40" s="130" customFormat="1" ht="24.95" customHeight="1">
      <c r="A7" s="72"/>
      <c r="B7" s="140"/>
      <c r="C7" s="141"/>
      <c r="D7" s="140"/>
      <c r="E7" s="140" t="s">
        <v>72</v>
      </c>
      <c r="F7" s="142">
        <f>G7</f>
        <v>41570934.07</v>
      </c>
      <c r="G7" s="142">
        <f>H7</f>
        <v>41570934.07</v>
      </c>
      <c r="H7" s="143">
        <f>I7+J7</f>
        <v>41570934.07</v>
      </c>
      <c r="I7" s="155">
        <f>I8+I41+I66</f>
        <v>35580934.07</v>
      </c>
      <c r="J7" s="155">
        <f>J8+J41+J66</f>
        <v>5990000</v>
      </c>
      <c r="K7" s="37"/>
      <c r="L7" s="156"/>
      <c r="M7" s="3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65"/>
    </row>
    <row r="8" spans="1:40" ht="24.95" customHeight="1">
      <c r="A8" s="64"/>
      <c r="B8" s="79"/>
      <c r="C8" s="81"/>
      <c r="D8" s="79">
        <v>101001</v>
      </c>
      <c r="E8" s="79" t="s">
        <v>191</v>
      </c>
      <c r="F8" s="142">
        <f t="shared" ref="F8:F40" si="0">G8</f>
        <v>33067914.18</v>
      </c>
      <c r="G8" s="142">
        <f t="shared" ref="G8:G40" si="1">H8</f>
        <v>33067914.18</v>
      </c>
      <c r="H8" s="144">
        <f t="shared" ref="H8:H40" si="2">I8+J8</f>
        <v>33067914.18</v>
      </c>
      <c r="I8" s="144">
        <f>I9+I20+I37</f>
        <v>29877914.18</v>
      </c>
      <c r="J8" s="144">
        <f>J20</f>
        <v>3190000</v>
      </c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164"/>
    </row>
    <row r="9" spans="1:40" ht="24.95" customHeight="1">
      <c r="A9" s="64"/>
      <c r="B9" s="79">
        <v>301</v>
      </c>
      <c r="C9" s="81"/>
      <c r="D9" s="51">
        <v>101001</v>
      </c>
      <c r="E9" s="78" t="s">
        <v>194</v>
      </c>
      <c r="F9" s="142">
        <f t="shared" si="0"/>
        <v>22968974.629999999</v>
      </c>
      <c r="G9" s="142">
        <f t="shared" si="1"/>
        <v>22968974.629999999</v>
      </c>
      <c r="H9" s="144">
        <f t="shared" si="2"/>
        <v>22968974.629999999</v>
      </c>
      <c r="I9" s="124" t="s">
        <v>195</v>
      </c>
      <c r="J9" s="124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164"/>
    </row>
    <row r="10" spans="1:40" ht="24.95" customHeight="1">
      <c r="A10" s="64"/>
      <c r="B10" s="79">
        <v>301</v>
      </c>
      <c r="C10" s="81" t="s">
        <v>92</v>
      </c>
      <c r="D10" s="51">
        <v>101001</v>
      </c>
      <c r="E10" s="145" t="s">
        <v>196</v>
      </c>
      <c r="F10" s="142">
        <f t="shared" si="0"/>
        <v>5070084</v>
      </c>
      <c r="G10" s="142">
        <f t="shared" si="1"/>
        <v>5070084</v>
      </c>
      <c r="H10" s="144">
        <f t="shared" si="2"/>
        <v>5070084</v>
      </c>
      <c r="I10" s="124" t="s">
        <v>197</v>
      </c>
      <c r="J10" s="144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164"/>
    </row>
    <row r="11" spans="1:40" ht="24.95" customHeight="1">
      <c r="A11" s="64"/>
      <c r="B11" s="79">
        <v>301</v>
      </c>
      <c r="C11" s="81" t="s">
        <v>95</v>
      </c>
      <c r="D11" s="51">
        <v>101001</v>
      </c>
      <c r="E11" s="145" t="s">
        <v>198</v>
      </c>
      <c r="F11" s="142">
        <f t="shared" si="0"/>
        <v>4386792</v>
      </c>
      <c r="G11" s="142">
        <f t="shared" si="1"/>
        <v>4386792</v>
      </c>
      <c r="H11" s="144">
        <f t="shared" si="2"/>
        <v>4386792</v>
      </c>
      <c r="I11" s="124" t="s">
        <v>199</v>
      </c>
      <c r="J11" s="144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164"/>
    </row>
    <row r="12" spans="1:40" ht="24.95" customHeight="1">
      <c r="A12" s="64"/>
      <c r="B12" s="79">
        <v>301</v>
      </c>
      <c r="C12" s="81" t="s">
        <v>115</v>
      </c>
      <c r="D12" s="51">
        <v>101001</v>
      </c>
      <c r="E12" s="145" t="s">
        <v>200</v>
      </c>
      <c r="F12" s="142">
        <f t="shared" si="0"/>
        <v>6628927</v>
      </c>
      <c r="G12" s="142">
        <f t="shared" si="1"/>
        <v>6628927</v>
      </c>
      <c r="H12" s="144">
        <f t="shared" si="2"/>
        <v>6628927</v>
      </c>
      <c r="I12" s="124" t="s">
        <v>201</v>
      </c>
      <c r="J12" s="144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164"/>
    </row>
    <row r="13" spans="1:40" ht="24.95" customHeight="1">
      <c r="A13" s="64"/>
      <c r="B13" s="79">
        <v>301</v>
      </c>
      <c r="C13" s="81" t="s">
        <v>202</v>
      </c>
      <c r="D13" s="51">
        <v>101001</v>
      </c>
      <c r="E13" s="145" t="s">
        <v>203</v>
      </c>
      <c r="F13" s="142">
        <f t="shared" si="0"/>
        <v>259947.6</v>
      </c>
      <c r="G13" s="142">
        <f t="shared" si="1"/>
        <v>259947.6</v>
      </c>
      <c r="H13" s="144">
        <f t="shared" si="2"/>
        <v>259947.6</v>
      </c>
      <c r="I13" s="124" t="s">
        <v>204</v>
      </c>
      <c r="J13" s="144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164"/>
    </row>
    <row r="14" spans="1:40" ht="24.95" customHeight="1">
      <c r="A14" s="64"/>
      <c r="B14" s="79">
        <v>301</v>
      </c>
      <c r="C14" s="81" t="s">
        <v>205</v>
      </c>
      <c r="D14" s="51">
        <v>101001</v>
      </c>
      <c r="E14" s="145" t="s">
        <v>206</v>
      </c>
      <c r="F14" s="142">
        <f t="shared" si="0"/>
        <v>2386404.1</v>
      </c>
      <c r="G14" s="142">
        <f t="shared" si="1"/>
        <v>2386404.1</v>
      </c>
      <c r="H14" s="144">
        <f t="shared" si="2"/>
        <v>2386404.1</v>
      </c>
      <c r="I14" s="124" t="s">
        <v>106</v>
      </c>
      <c r="J14" s="144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164"/>
    </row>
    <row r="15" spans="1:40" ht="24.95" customHeight="1">
      <c r="A15" s="64"/>
      <c r="B15" s="79">
        <v>301</v>
      </c>
      <c r="C15" s="81" t="s">
        <v>207</v>
      </c>
      <c r="D15" s="51">
        <v>101001</v>
      </c>
      <c r="E15" s="145" t="s">
        <v>208</v>
      </c>
      <c r="F15" s="142">
        <f t="shared" si="0"/>
        <v>1300757.6599999999</v>
      </c>
      <c r="G15" s="142">
        <f t="shared" si="1"/>
        <v>1300757.6599999999</v>
      </c>
      <c r="H15" s="144">
        <f t="shared" si="2"/>
        <v>1300757.6599999999</v>
      </c>
      <c r="I15" s="124" t="s">
        <v>209</v>
      </c>
      <c r="J15" s="144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164"/>
    </row>
    <row r="16" spans="1:40" ht="24.95" customHeight="1">
      <c r="A16" s="64"/>
      <c r="B16" s="79">
        <v>301</v>
      </c>
      <c r="C16" s="81" t="s">
        <v>109</v>
      </c>
      <c r="D16" s="51">
        <v>101001</v>
      </c>
      <c r="E16" s="145" t="s">
        <v>210</v>
      </c>
      <c r="F16" s="142">
        <f t="shared" si="0"/>
        <v>295457.51</v>
      </c>
      <c r="G16" s="142">
        <f t="shared" si="1"/>
        <v>295457.51</v>
      </c>
      <c r="H16" s="144">
        <f t="shared" si="2"/>
        <v>295457.51</v>
      </c>
      <c r="I16" s="124" t="s">
        <v>211</v>
      </c>
      <c r="J16" s="144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164"/>
    </row>
    <row r="17" spans="1:40" ht="24.95" customHeight="1">
      <c r="A17" s="64"/>
      <c r="B17" s="79">
        <v>301</v>
      </c>
      <c r="C17" s="81" t="s">
        <v>212</v>
      </c>
      <c r="D17" s="51">
        <v>101001</v>
      </c>
      <c r="E17" s="145" t="s">
        <v>213</v>
      </c>
      <c r="F17" s="142">
        <f t="shared" si="0"/>
        <v>66243.97</v>
      </c>
      <c r="G17" s="142">
        <f t="shared" si="1"/>
        <v>66243.97</v>
      </c>
      <c r="H17" s="144">
        <f t="shared" si="2"/>
        <v>66243.97</v>
      </c>
      <c r="I17" s="124" t="s">
        <v>214</v>
      </c>
      <c r="J17" s="144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164"/>
    </row>
    <row r="18" spans="1:40" ht="24.95" customHeight="1">
      <c r="A18" s="64"/>
      <c r="B18" s="79">
        <v>301</v>
      </c>
      <c r="C18" s="81" t="s">
        <v>215</v>
      </c>
      <c r="D18" s="51">
        <v>101001</v>
      </c>
      <c r="E18" s="145" t="s">
        <v>123</v>
      </c>
      <c r="F18" s="142">
        <f t="shared" si="0"/>
        <v>2027154.79</v>
      </c>
      <c r="G18" s="142">
        <f t="shared" si="1"/>
        <v>2027154.79</v>
      </c>
      <c r="H18" s="144">
        <f t="shared" si="2"/>
        <v>2027154.79</v>
      </c>
      <c r="I18" s="124" t="s">
        <v>119</v>
      </c>
      <c r="J18" s="144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164"/>
    </row>
    <row r="19" spans="1:40" ht="24.95" customHeight="1">
      <c r="A19" s="146"/>
      <c r="B19" s="79">
        <v>301</v>
      </c>
      <c r="C19" s="81" t="s">
        <v>128</v>
      </c>
      <c r="D19" s="51">
        <v>101001</v>
      </c>
      <c r="E19" s="145" t="s">
        <v>216</v>
      </c>
      <c r="F19" s="142">
        <f t="shared" si="0"/>
        <v>547206</v>
      </c>
      <c r="G19" s="142">
        <f t="shared" si="1"/>
        <v>547206</v>
      </c>
      <c r="H19" s="144">
        <f t="shared" si="2"/>
        <v>547206</v>
      </c>
      <c r="I19" s="124" t="s">
        <v>217</v>
      </c>
      <c r="J19" s="144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  <c r="AG19" s="158"/>
      <c r="AH19" s="158"/>
      <c r="AI19" s="158"/>
      <c r="AJ19" s="158"/>
      <c r="AK19" s="158"/>
      <c r="AL19" s="158"/>
      <c r="AM19" s="158"/>
      <c r="AN19" s="99"/>
    </row>
    <row r="20" spans="1:40" ht="24.95" customHeight="1">
      <c r="B20" s="79">
        <v>302</v>
      </c>
      <c r="C20" s="147"/>
      <c r="D20" s="51">
        <v>101001</v>
      </c>
      <c r="E20" s="78" t="s">
        <v>218</v>
      </c>
      <c r="F20" s="142">
        <f t="shared" si="0"/>
        <v>7515688.25</v>
      </c>
      <c r="G20" s="142">
        <f t="shared" si="1"/>
        <v>7515688.25</v>
      </c>
      <c r="H20" s="144">
        <f t="shared" si="2"/>
        <v>7515688.25</v>
      </c>
      <c r="I20" s="124" t="s">
        <v>219</v>
      </c>
      <c r="J20" s="124">
        <f>SUM(J21:J36)</f>
        <v>3190000</v>
      </c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  <c r="AK20" s="159"/>
      <c r="AL20" s="159"/>
      <c r="AM20" s="159"/>
    </row>
    <row r="21" spans="1:40" ht="24.95" customHeight="1">
      <c r="B21" s="79">
        <v>302</v>
      </c>
      <c r="C21" s="147" t="s">
        <v>92</v>
      </c>
      <c r="D21" s="51">
        <v>101001</v>
      </c>
      <c r="E21" s="145" t="s">
        <v>220</v>
      </c>
      <c r="F21" s="142">
        <f t="shared" si="0"/>
        <v>1341060</v>
      </c>
      <c r="G21" s="142">
        <f t="shared" si="1"/>
        <v>1341060</v>
      </c>
      <c r="H21" s="144">
        <f t="shared" si="2"/>
        <v>1341060</v>
      </c>
      <c r="I21" s="124" t="s">
        <v>221</v>
      </c>
      <c r="J21" s="124">
        <v>800000</v>
      </c>
      <c r="K21" s="159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59"/>
      <c r="AA21" s="159"/>
      <c r="AB21" s="159"/>
      <c r="AC21" s="159"/>
      <c r="AD21" s="159"/>
      <c r="AE21" s="159"/>
      <c r="AF21" s="159"/>
      <c r="AG21" s="159"/>
      <c r="AH21" s="159"/>
      <c r="AI21" s="159"/>
      <c r="AJ21" s="159"/>
      <c r="AK21" s="159"/>
      <c r="AL21" s="159"/>
      <c r="AM21" s="159"/>
    </row>
    <row r="22" spans="1:40" ht="24.95" customHeight="1">
      <c r="B22" s="79">
        <v>302</v>
      </c>
      <c r="C22" s="147" t="s">
        <v>95</v>
      </c>
      <c r="D22" s="51">
        <v>101001</v>
      </c>
      <c r="E22" s="145" t="s">
        <v>222</v>
      </c>
      <c r="F22" s="142">
        <f t="shared" si="0"/>
        <v>70000</v>
      </c>
      <c r="G22" s="142">
        <f t="shared" si="1"/>
        <v>70000</v>
      </c>
      <c r="H22" s="144">
        <f t="shared" si="2"/>
        <v>70000</v>
      </c>
      <c r="I22" s="124"/>
      <c r="J22" s="124">
        <v>70000</v>
      </c>
      <c r="K22" s="159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59"/>
      <c r="Y22" s="159"/>
      <c r="Z22" s="159"/>
      <c r="AA22" s="159"/>
      <c r="AB22" s="159"/>
      <c r="AC22" s="159"/>
      <c r="AD22" s="159"/>
      <c r="AE22" s="159"/>
      <c r="AF22" s="159"/>
      <c r="AG22" s="159"/>
      <c r="AH22" s="159"/>
      <c r="AI22" s="159"/>
      <c r="AJ22" s="159"/>
      <c r="AK22" s="159"/>
      <c r="AL22" s="159"/>
      <c r="AM22" s="159"/>
    </row>
    <row r="23" spans="1:40" ht="24.95" customHeight="1">
      <c r="B23" s="79">
        <v>302</v>
      </c>
      <c r="C23" s="148" t="s">
        <v>223</v>
      </c>
      <c r="D23" s="51">
        <v>101001</v>
      </c>
      <c r="E23" s="145" t="s">
        <v>224</v>
      </c>
      <c r="F23" s="142">
        <f t="shared" si="0"/>
        <v>56000</v>
      </c>
      <c r="G23" s="142">
        <f t="shared" si="1"/>
        <v>56000</v>
      </c>
      <c r="H23" s="144">
        <f t="shared" si="2"/>
        <v>56000</v>
      </c>
      <c r="I23" s="124" t="s">
        <v>225</v>
      </c>
      <c r="J23" s="124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59"/>
      <c r="AM23" s="159"/>
    </row>
    <row r="24" spans="1:40" ht="24.95" customHeight="1">
      <c r="B24" s="79">
        <v>302</v>
      </c>
      <c r="C24" s="148" t="s">
        <v>226</v>
      </c>
      <c r="D24" s="51">
        <v>101001</v>
      </c>
      <c r="E24" s="145" t="s">
        <v>227</v>
      </c>
      <c r="F24" s="142">
        <f t="shared" si="0"/>
        <v>440000</v>
      </c>
      <c r="G24" s="142">
        <f t="shared" si="1"/>
        <v>440000</v>
      </c>
      <c r="H24" s="144">
        <f t="shared" si="2"/>
        <v>440000</v>
      </c>
      <c r="I24" s="124" t="s">
        <v>228</v>
      </c>
      <c r="J24" s="124">
        <v>360000</v>
      </c>
      <c r="K24" s="159"/>
      <c r="L24" s="159"/>
      <c r="M24" s="159"/>
      <c r="N24" s="159"/>
      <c r="O24" s="159"/>
      <c r="P24" s="159"/>
      <c r="Q24" s="159"/>
      <c r="R24" s="159"/>
      <c r="S24" s="159"/>
      <c r="T24" s="159"/>
      <c r="U24" s="159"/>
      <c r="V24" s="159"/>
      <c r="W24" s="159"/>
      <c r="X24" s="159"/>
      <c r="Y24" s="159"/>
      <c r="Z24" s="159"/>
      <c r="AA24" s="159"/>
      <c r="AB24" s="159"/>
      <c r="AC24" s="159"/>
      <c r="AD24" s="159"/>
      <c r="AE24" s="159"/>
      <c r="AF24" s="159"/>
      <c r="AG24" s="159"/>
      <c r="AH24" s="159"/>
      <c r="AI24" s="159"/>
      <c r="AJ24" s="159"/>
      <c r="AK24" s="159"/>
      <c r="AL24" s="159"/>
      <c r="AM24" s="159"/>
    </row>
    <row r="25" spans="1:40" ht="24.95" customHeight="1">
      <c r="B25" s="79">
        <v>302</v>
      </c>
      <c r="C25" s="148" t="s">
        <v>229</v>
      </c>
      <c r="D25" s="51">
        <v>101001</v>
      </c>
      <c r="E25" s="145" t="s">
        <v>230</v>
      </c>
      <c r="F25" s="142">
        <f t="shared" si="0"/>
        <v>360000</v>
      </c>
      <c r="G25" s="142">
        <f t="shared" si="1"/>
        <v>360000</v>
      </c>
      <c r="H25" s="144">
        <f t="shared" si="2"/>
        <v>360000</v>
      </c>
      <c r="I25" s="124" t="s">
        <v>231</v>
      </c>
      <c r="J25" s="124"/>
      <c r="K25" s="159"/>
      <c r="L25" s="159"/>
      <c r="M25" s="159"/>
      <c r="N25" s="159"/>
      <c r="O25" s="159"/>
      <c r="P25" s="159"/>
      <c r="Q25" s="159"/>
      <c r="R25" s="159"/>
      <c r="S25" s="159"/>
      <c r="T25" s="159"/>
      <c r="U25" s="159"/>
      <c r="V25" s="159"/>
      <c r="W25" s="159"/>
      <c r="X25" s="159"/>
      <c r="Y25" s="159"/>
      <c r="Z25" s="159"/>
      <c r="AA25" s="159"/>
      <c r="AB25" s="159"/>
      <c r="AC25" s="159"/>
      <c r="AD25" s="159"/>
      <c r="AE25" s="159"/>
      <c r="AF25" s="159"/>
      <c r="AG25" s="159"/>
      <c r="AH25" s="159"/>
      <c r="AI25" s="159"/>
      <c r="AJ25" s="159"/>
      <c r="AK25" s="159"/>
      <c r="AL25" s="159"/>
      <c r="AM25" s="159"/>
    </row>
    <row r="26" spans="1:40" ht="24.95" customHeight="1">
      <c r="B26" s="79">
        <v>302</v>
      </c>
      <c r="C26" s="148" t="s">
        <v>232</v>
      </c>
      <c r="D26" s="51">
        <v>101001</v>
      </c>
      <c r="E26" s="145" t="s">
        <v>233</v>
      </c>
      <c r="F26" s="142">
        <f t="shared" si="0"/>
        <v>1018000</v>
      </c>
      <c r="G26" s="142">
        <f t="shared" si="1"/>
        <v>1018000</v>
      </c>
      <c r="H26" s="144">
        <f t="shared" si="2"/>
        <v>1018000</v>
      </c>
      <c r="I26" s="124"/>
      <c r="J26" s="124">
        <v>1018000</v>
      </c>
      <c r="K26" s="159"/>
      <c r="L26" s="159"/>
      <c r="M26" s="159"/>
      <c r="N26" s="159"/>
      <c r="O26" s="159"/>
      <c r="P26" s="159"/>
      <c r="Q26" s="159"/>
      <c r="R26" s="159"/>
      <c r="S26" s="159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59"/>
      <c r="AH26" s="159"/>
      <c r="AI26" s="159"/>
      <c r="AJ26" s="159"/>
      <c r="AK26" s="159"/>
      <c r="AL26" s="159"/>
      <c r="AM26" s="159"/>
    </row>
    <row r="27" spans="1:40" ht="24.95" customHeight="1">
      <c r="B27" s="79">
        <v>302</v>
      </c>
      <c r="C27" s="148" t="s">
        <v>234</v>
      </c>
      <c r="D27" s="51">
        <v>101001</v>
      </c>
      <c r="E27" s="145" t="s">
        <v>235</v>
      </c>
      <c r="F27" s="142">
        <f t="shared" si="0"/>
        <v>900000</v>
      </c>
      <c r="G27" s="142">
        <f t="shared" si="1"/>
        <v>900000</v>
      </c>
      <c r="H27" s="144">
        <f t="shared" si="2"/>
        <v>900000</v>
      </c>
      <c r="I27" s="124" t="s">
        <v>236</v>
      </c>
      <c r="J27" s="124"/>
      <c r="K27" s="159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  <c r="AK27" s="159"/>
      <c r="AL27" s="159"/>
      <c r="AM27" s="159"/>
    </row>
    <row r="28" spans="1:40" ht="24.95" customHeight="1">
      <c r="B28" s="79">
        <v>302</v>
      </c>
      <c r="C28" s="148" t="s">
        <v>237</v>
      </c>
      <c r="D28" s="51">
        <v>101001</v>
      </c>
      <c r="E28" s="145" t="s">
        <v>238</v>
      </c>
      <c r="F28" s="142">
        <f t="shared" si="0"/>
        <v>360000</v>
      </c>
      <c r="G28" s="142">
        <f t="shared" si="1"/>
        <v>360000</v>
      </c>
      <c r="H28" s="144">
        <f t="shared" si="2"/>
        <v>360000</v>
      </c>
      <c r="I28" s="124"/>
      <c r="J28" s="124">
        <v>360000</v>
      </c>
      <c r="K28" s="159"/>
      <c r="L28" s="159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  <c r="AK28" s="159"/>
      <c r="AL28" s="159"/>
      <c r="AM28" s="159"/>
    </row>
    <row r="29" spans="1:40" ht="24.95" customHeight="1">
      <c r="B29" s="79">
        <v>302</v>
      </c>
      <c r="C29" s="148" t="s">
        <v>239</v>
      </c>
      <c r="D29" s="51">
        <v>101001</v>
      </c>
      <c r="E29" s="145" t="s">
        <v>240</v>
      </c>
      <c r="F29" s="142">
        <f t="shared" si="0"/>
        <v>20000</v>
      </c>
      <c r="G29" s="142">
        <f t="shared" si="1"/>
        <v>20000</v>
      </c>
      <c r="H29" s="144">
        <f t="shared" si="2"/>
        <v>20000</v>
      </c>
      <c r="I29" s="124" t="s">
        <v>241</v>
      </c>
      <c r="J29" s="124"/>
      <c r="K29" s="159"/>
      <c r="L29" s="159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  <c r="AK29" s="159"/>
      <c r="AL29" s="159"/>
      <c r="AM29" s="159"/>
    </row>
    <row r="30" spans="1:40" ht="24.95" customHeight="1">
      <c r="B30" s="79">
        <v>302</v>
      </c>
      <c r="C30" s="148" t="s">
        <v>242</v>
      </c>
      <c r="D30" s="51">
        <v>101001</v>
      </c>
      <c r="E30" s="145" t="s">
        <v>243</v>
      </c>
      <c r="F30" s="142">
        <f t="shared" si="0"/>
        <v>48872</v>
      </c>
      <c r="G30" s="142">
        <f t="shared" si="1"/>
        <v>48872</v>
      </c>
      <c r="H30" s="144">
        <f t="shared" si="2"/>
        <v>48872</v>
      </c>
      <c r="I30" s="124" t="s">
        <v>244</v>
      </c>
      <c r="J30" s="124"/>
      <c r="K30" s="159"/>
      <c r="L30" s="159"/>
      <c r="M30" s="159"/>
      <c r="N30" s="159"/>
      <c r="O30" s="159"/>
      <c r="P30" s="159"/>
      <c r="Q30" s="159"/>
      <c r="R30" s="159"/>
      <c r="S30" s="159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  <c r="AF30" s="159"/>
      <c r="AG30" s="159"/>
      <c r="AH30" s="159"/>
      <c r="AI30" s="159"/>
      <c r="AJ30" s="159"/>
      <c r="AK30" s="159"/>
      <c r="AL30" s="159"/>
      <c r="AM30" s="159"/>
    </row>
    <row r="31" spans="1:40" ht="24.95" customHeight="1">
      <c r="B31" s="79">
        <v>302</v>
      </c>
      <c r="C31" s="148" t="s">
        <v>245</v>
      </c>
      <c r="D31" s="51">
        <v>101001</v>
      </c>
      <c r="E31" s="145" t="s">
        <v>246</v>
      </c>
      <c r="F31" s="142">
        <f t="shared" si="0"/>
        <v>552000</v>
      </c>
      <c r="G31" s="142">
        <f t="shared" si="1"/>
        <v>552000</v>
      </c>
      <c r="H31" s="144">
        <f t="shared" si="2"/>
        <v>552000</v>
      </c>
      <c r="I31" s="124"/>
      <c r="J31" s="124">
        <v>552000</v>
      </c>
      <c r="K31" s="159"/>
      <c r="L31" s="159"/>
      <c r="M31" s="159"/>
      <c r="N31" s="159"/>
      <c r="O31" s="159"/>
      <c r="P31" s="159"/>
      <c r="Q31" s="159"/>
      <c r="R31" s="159"/>
      <c r="S31" s="159"/>
      <c r="T31" s="159"/>
      <c r="U31" s="159"/>
      <c r="V31" s="159"/>
      <c r="W31" s="159"/>
      <c r="X31" s="159"/>
      <c r="Y31" s="159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  <c r="AK31" s="159"/>
      <c r="AL31" s="159"/>
      <c r="AM31" s="159"/>
    </row>
    <row r="32" spans="1:40" ht="24.95" customHeight="1">
      <c r="B32" s="79">
        <v>302</v>
      </c>
      <c r="C32" s="148" t="s">
        <v>247</v>
      </c>
      <c r="D32" s="51">
        <v>101001</v>
      </c>
      <c r="E32" s="145" t="s">
        <v>248</v>
      </c>
      <c r="F32" s="142">
        <f t="shared" si="0"/>
        <v>326933.01</v>
      </c>
      <c r="G32" s="142">
        <f t="shared" si="1"/>
        <v>326933.01</v>
      </c>
      <c r="H32" s="144">
        <f t="shared" si="2"/>
        <v>326933.01</v>
      </c>
      <c r="I32" s="124" t="s">
        <v>249</v>
      </c>
      <c r="J32" s="124"/>
      <c r="K32" s="159"/>
      <c r="L32" s="159"/>
      <c r="M32" s="159"/>
      <c r="N32" s="159"/>
      <c r="O32" s="159"/>
      <c r="P32" s="159"/>
      <c r="Q32" s="159"/>
      <c r="R32" s="159"/>
      <c r="S32" s="159"/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59"/>
      <c r="AE32" s="159"/>
      <c r="AF32" s="159"/>
      <c r="AG32" s="159"/>
      <c r="AH32" s="159"/>
      <c r="AI32" s="159"/>
      <c r="AJ32" s="159"/>
      <c r="AK32" s="159"/>
      <c r="AL32" s="159"/>
      <c r="AM32" s="159"/>
    </row>
    <row r="33" spans="2:39" ht="24.95" customHeight="1">
      <c r="B33" s="79">
        <v>302</v>
      </c>
      <c r="C33" s="148" t="s">
        <v>250</v>
      </c>
      <c r="D33" s="51">
        <v>101001</v>
      </c>
      <c r="E33" s="145" t="s">
        <v>251</v>
      </c>
      <c r="F33" s="142">
        <f t="shared" si="0"/>
        <v>217961.52</v>
      </c>
      <c r="G33" s="142">
        <f t="shared" si="1"/>
        <v>217961.52</v>
      </c>
      <c r="H33" s="144">
        <f t="shared" si="2"/>
        <v>217961.52</v>
      </c>
      <c r="I33" s="124" t="s">
        <v>252</v>
      </c>
      <c r="J33" s="124"/>
      <c r="K33" s="159"/>
      <c r="L33" s="159"/>
      <c r="M33" s="159"/>
      <c r="N33" s="159"/>
      <c r="O33" s="159"/>
      <c r="P33" s="159"/>
      <c r="Q33" s="159"/>
      <c r="R33" s="159"/>
      <c r="S33" s="159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159"/>
      <c r="AF33" s="159"/>
      <c r="AG33" s="159"/>
      <c r="AH33" s="159"/>
      <c r="AI33" s="159"/>
      <c r="AJ33" s="159"/>
      <c r="AK33" s="159"/>
      <c r="AL33" s="159"/>
      <c r="AM33" s="159"/>
    </row>
    <row r="34" spans="2:39" ht="24.95" customHeight="1">
      <c r="B34" s="79">
        <v>302</v>
      </c>
      <c r="C34" s="148" t="s">
        <v>253</v>
      </c>
      <c r="D34" s="51">
        <v>101001</v>
      </c>
      <c r="E34" s="145" t="s">
        <v>254</v>
      </c>
      <c r="F34" s="142">
        <f t="shared" si="0"/>
        <v>252720</v>
      </c>
      <c r="G34" s="142">
        <f t="shared" si="1"/>
        <v>252720</v>
      </c>
      <c r="H34" s="144">
        <f t="shared" si="2"/>
        <v>252720</v>
      </c>
      <c r="I34" s="124" t="s">
        <v>255</v>
      </c>
      <c r="J34" s="124"/>
      <c r="K34" s="159"/>
      <c r="L34" s="159"/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  <c r="AK34" s="159"/>
      <c r="AL34" s="159"/>
      <c r="AM34" s="159"/>
    </row>
    <row r="35" spans="2:39" ht="24.95" customHeight="1">
      <c r="B35" s="79">
        <v>302</v>
      </c>
      <c r="C35" s="148" t="s">
        <v>256</v>
      </c>
      <c r="D35" s="51">
        <v>101001</v>
      </c>
      <c r="E35" s="145" t="s">
        <v>257</v>
      </c>
      <c r="F35" s="142">
        <f t="shared" si="0"/>
        <v>1116000</v>
      </c>
      <c r="G35" s="142">
        <f t="shared" si="1"/>
        <v>1116000</v>
      </c>
      <c r="H35" s="144">
        <f t="shared" si="2"/>
        <v>1116000</v>
      </c>
      <c r="I35" s="124" t="s">
        <v>258</v>
      </c>
      <c r="J35" s="124"/>
      <c r="K35" s="159"/>
      <c r="L35" s="159"/>
      <c r="M35" s="159"/>
      <c r="N35" s="159"/>
      <c r="O35" s="159"/>
      <c r="P35" s="159"/>
      <c r="Q35" s="159"/>
      <c r="R35" s="159"/>
      <c r="S35" s="159"/>
      <c r="T35" s="159"/>
      <c r="U35" s="159"/>
      <c r="V35" s="159"/>
      <c r="W35" s="159"/>
      <c r="X35" s="159"/>
      <c r="Y35" s="159"/>
      <c r="Z35" s="159"/>
      <c r="AA35" s="159"/>
      <c r="AB35" s="159"/>
      <c r="AC35" s="159"/>
      <c r="AD35" s="159"/>
      <c r="AE35" s="159"/>
      <c r="AF35" s="159"/>
      <c r="AG35" s="159"/>
      <c r="AH35" s="159"/>
      <c r="AI35" s="159"/>
      <c r="AJ35" s="159"/>
      <c r="AK35" s="159"/>
      <c r="AL35" s="159"/>
      <c r="AM35" s="159"/>
    </row>
    <row r="36" spans="2:39" ht="24.95" customHeight="1">
      <c r="B36" s="79">
        <v>302</v>
      </c>
      <c r="C36" s="148" t="s">
        <v>259</v>
      </c>
      <c r="D36" s="51">
        <v>101001</v>
      </c>
      <c r="E36" s="145" t="s">
        <v>260</v>
      </c>
      <c r="F36" s="142">
        <f t="shared" si="0"/>
        <v>436141.72</v>
      </c>
      <c r="G36" s="142">
        <f t="shared" si="1"/>
        <v>436141.72</v>
      </c>
      <c r="H36" s="144">
        <f t="shared" si="2"/>
        <v>436141.72</v>
      </c>
      <c r="I36" s="124" t="s">
        <v>261</v>
      </c>
      <c r="J36" s="124">
        <v>30000</v>
      </c>
      <c r="K36" s="159"/>
      <c r="L36" s="159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159"/>
      <c r="AI36" s="159"/>
      <c r="AJ36" s="159"/>
      <c r="AK36" s="159"/>
      <c r="AL36" s="159"/>
      <c r="AM36" s="159"/>
    </row>
    <row r="37" spans="2:39" ht="24.95" customHeight="1">
      <c r="B37" s="79">
        <v>303</v>
      </c>
      <c r="C37" s="149"/>
      <c r="D37" s="51">
        <v>101001</v>
      </c>
      <c r="E37" s="78" t="s">
        <v>262</v>
      </c>
      <c r="F37" s="142">
        <f t="shared" si="0"/>
        <v>2583251.2999999998</v>
      </c>
      <c r="G37" s="142">
        <f t="shared" si="1"/>
        <v>2583251.2999999998</v>
      </c>
      <c r="H37" s="144">
        <f t="shared" si="2"/>
        <v>2583251.2999999998</v>
      </c>
      <c r="I37" s="124" t="s">
        <v>263</v>
      </c>
      <c r="J37" s="124"/>
      <c r="K37" s="159"/>
      <c r="L37" s="159"/>
      <c r="M37" s="159"/>
      <c r="N37" s="159"/>
      <c r="O37" s="159"/>
      <c r="P37" s="159"/>
      <c r="Q37" s="159"/>
      <c r="R37" s="159"/>
      <c r="S37" s="159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  <c r="AD37" s="159"/>
      <c r="AE37" s="159"/>
      <c r="AF37" s="159"/>
      <c r="AG37" s="159"/>
      <c r="AH37" s="159"/>
      <c r="AI37" s="159"/>
      <c r="AJ37" s="159"/>
      <c r="AK37" s="159"/>
      <c r="AL37" s="159"/>
      <c r="AM37" s="159"/>
    </row>
    <row r="38" spans="2:39" ht="24.95" customHeight="1">
      <c r="B38" s="79">
        <v>303</v>
      </c>
      <c r="C38" s="148" t="s">
        <v>223</v>
      </c>
      <c r="D38" s="51">
        <v>101001</v>
      </c>
      <c r="E38" s="145" t="s">
        <v>264</v>
      </c>
      <c r="F38" s="142">
        <f t="shared" si="0"/>
        <v>2396081.44</v>
      </c>
      <c r="G38" s="142">
        <f t="shared" si="1"/>
        <v>2396081.44</v>
      </c>
      <c r="H38" s="144">
        <f t="shared" si="2"/>
        <v>2396081.44</v>
      </c>
      <c r="I38" s="124" t="s">
        <v>265</v>
      </c>
      <c r="J38" s="124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  <c r="AK38" s="159"/>
      <c r="AL38" s="159"/>
      <c r="AM38" s="159"/>
    </row>
    <row r="39" spans="2:39" ht="24.95" customHeight="1">
      <c r="B39" s="79">
        <v>303</v>
      </c>
      <c r="C39" s="148" t="s">
        <v>229</v>
      </c>
      <c r="D39" s="51">
        <v>101001</v>
      </c>
      <c r="E39" s="145" t="s">
        <v>266</v>
      </c>
      <c r="F39" s="142">
        <f t="shared" si="0"/>
        <v>186269.86</v>
      </c>
      <c r="G39" s="142">
        <f t="shared" si="1"/>
        <v>186269.86</v>
      </c>
      <c r="H39" s="144">
        <f t="shared" si="2"/>
        <v>186269.86</v>
      </c>
      <c r="I39" s="124" t="s">
        <v>267</v>
      </c>
      <c r="J39" s="124"/>
      <c r="K39" s="159"/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159"/>
      <c r="AI39" s="159"/>
      <c r="AJ39" s="159"/>
      <c r="AK39" s="159"/>
      <c r="AL39" s="159"/>
      <c r="AM39" s="159"/>
    </row>
    <row r="40" spans="2:39" ht="24.95" customHeight="1">
      <c r="B40" s="79">
        <v>303</v>
      </c>
      <c r="C40" s="148" t="s">
        <v>268</v>
      </c>
      <c r="D40" s="51">
        <v>101001</v>
      </c>
      <c r="E40" s="145" t="s">
        <v>269</v>
      </c>
      <c r="F40" s="142">
        <f t="shared" si="0"/>
        <v>900</v>
      </c>
      <c r="G40" s="142">
        <f t="shared" si="1"/>
        <v>900</v>
      </c>
      <c r="H40" s="144">
        <f t="shared" si="2"/>
        <v>900</v>
      </c>
      <c r="I40" s="124" t="s">
        <v>270</v>
      </c>
      <c r="J40" s="124"/>
      <c r="K40" s="159"/>
      <c r="L40" s="159"/>
      <c r="M40" s="159"/>
      <c r="N40" s="159"/>
      <c r="O40" s="159"/>
      <c r="P40" s="159"/>
      <c r="Q40" s="159"/>
      <c r="R40" s="159"/>
      <c r="S40" s="159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59"/>
      <c r="AJ40" s="159"/>
      <c r="AK40" s="159"/>
      <c r="AL40" s="159"/>
      <c r="AM40" s="159"/>
    </row>
    <row r="41" spans="2:39" s="130" customFormat="1" ht="24.95" customHeight="1">
      <c r="B41" s="79"/>
      <c r="C41" s="150"/>
      <c r="D41" s="79">
        <v>101002</v>
      </c>
      <c r="E41" s="151" t="s">
        <v>191</v>
      </c>
      <c r="F41" s="142">
        <f t="shared" ref="F41:F72" si="3">G41</f>
        <v>2684253.1800000002</v>
      </c>
      <c r="G41" s="142">
        <f t="shared" ref="G41:G72" si="4">H41</f>
        <v>2684253.1800000002</v>
      </c>
      <c r="H41" s="144">
        <f t="shared" ref="H41:H65" si="5">SUM(I41:J41)</f>
        <v>2684253.1800000002</v>
      </c>
      <c r="I41" s="155">
        <f>SUM(I42:I65)</f>
        <v>2384253.1800000002</v>
      </c>
      <c r="J41" s="155">
        <f>SUM(J42:J65)</f>
        <v>300000</v>
      </c>
      <c r="K41" s="160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60"/>
      <c r="Z41" s="160"/>
      <c r="AA41" s="160"/>
      <c r="AB41" s="160"/>
      <c r="AC41" s="160"/>
      <c r="AD41" s="160"/>
      <c r="AE41" s="160"/>
      <c r="AF41" s="160"/>
      <c r="AG41" s="160"/>
      <c r="AH41" s="160"/>
      <c r="AI41" s="160"/>
      <c r="AJ41" s="160"/>
      <c r="AK41" s="160"/>
      <c r="AL41" s="160"/>
      <c r="AM41" s="160"/>
    </row>
    <row r="42" spans="2:39" ht="24.95" customHeight="1">
      <c r="B42" s="79" t="s">
        <v>271</v>
      </c>
      <c r="C42" s="148" t="s">
        <v>92</v>
      </c>
      <c r="D42" s="51">
        <v>101002</v>
      </c>
      <c r="E42" s="145" t="s">
        <v>196</v>
      </c>
      <c r="F42" s="142">
        <f t="shared" si="3"/>
        <v>419904</v>
      </c>
      <c r="G42" s="142">
        <f t="shared" si="4"/>
        <v>419904</v>
      </c>
      <c r="H42" s="144">
        <f t="shared" si="5"/>
        <v>419904</v>
      </c>
      <c r="I42" s="124">
        <v>419904</v>
      </c>
      <c r="J42" s="124"/>
      <c r="K42" s="159"/>
      <c r="L42" s="159"/>
      <c r="M42" s="159"/>
      <c r="N42" s="159"/>
      <c r="O42" s="159"/>
      <c r="P42" s="159"/>
      <c r="Q42" s="159"/>
      <c r="R42" s="159"/>
      <c r="S42" s="159"/>
      <c r="T42" s="159"/>
      <c r="U42" s="159"/>
      <c r="V42" s="159"/>
      <c r="W42" s="159"/>
      <c r="X42" s="159"/>
      <c r="Y42" s="159"/>
      <c r="Z42" s="159"/>
      <c r="AA42" s="159"/>
      <c r="AB42" s="159"/>
      <c r="AC42" s="159"/>
      <c r="AD42" s="159"/>
      <c r="AE42" s="159"/>
      <c r="AF42" s="159"/>
      <c r="AG42" s="159"/>
      <c r="AH42" s="159"/>
      <c r="AI42" s="159"/>
      <c r="AJ42" s="159"/>
      <c r="AK42" s="159"/>
      <c r="AL42" s="159"/>
      <c r="AM42" s="159"/>
    </row>
    <row r="43" spans="2:39" ht="24.95" customHeight="1">
      <c r="B43" s="79" t="s">
        <v>271</v>
      </c>
      <c r="C43" s="148" t="s">
        <v>95</v>
      </c>
      <c r="D43" s="51">
        <v>101002</v>
      </c>
      <c r="E43" s="145" t="s">
        <v>198</v>
      </c>
      <c r="F43" s="142">
        <f t="shared" si="3"/>
        <v>366852</v>
      </c>
      <c r="G43" s="142">
        <f t="shared" si="4"/>
        <v>366852</v>
      </c>
      <c r="H43" s="144">
        <f t="shared" si="5"/>
        <v>366852</v>
      </c>
      <c r="I43" s="124">
        <v>366852</v>
      </c>
      <c r="J43" s="124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  <c r="AK43" s="159"/>
      <c r="AL43" s="159"/>
      <c r="AM43" s="159"/>
    </row>
    <row r="44" spans="2:39" ht="24.95" customHeight="1">
      <c r="B44" s="79" t="s">
        <v>271</v>
      </c>
      <c r="C44" s="148" t="s">
        <v>115</v>
      </c>
      <c r="D44" s="51">
        <v>101002</v>
      </c>
      <c r="E44" s="145" t="s">
        <v>200</v>
      </c>
      <c r="F44" s="142">
        <f t="shared" si="3"/>
        <v>514504</v>
      </c>
      <c r="G44" s="142">
        <f t="shared" si="4"/>
        <v>514504</v>
      </c>
      <c r="H44" s="144">
        <f t="shared" si="5"/>
        <v>514504</v>
      </c>
      <c r="I44" s="124">
        <v>514504</v>
      </c>
      <c r="J44" s="124"/>
      <c r="K44" s="159"/>
      <c r="L44" s="159"/>
      <c r="M44" s="159"/>
      <c r="N44" s="159"/>
      <c r="O44" s="159"/>
      <c r="P44" s="159"/>
      <c r="Q44" s="159"/>
      <c r="R44" s="159"/>
      <c r="S44" s="159"/>
      <c r="T44" s="159"/>
      <c r="U44" s="159"/>
      <c r="V44" s="159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  <c r="AK44" s="159"/>
      <c r="AL44" s="159"/>
      <c r="AM44" s="159"/>
    </row>
    <row r="45" spans="2:39" ht="24.95" customHeight="1">
      <c r="B45" s="79" t="s">
        <v>271</v>
      </c>
      <c r="C45" s="148" t="s">
        <v>205</v>
      </c>
      <c r="D45" s="51">
        <v>101002</v>
      </c>
      <c r="E45" s="145" t="s">
        <v>206</v>
      </c>
      <c r="F45" s="142">
        <f t="shared" si="3"/>
        <v>189121.92000000001</v>
      </c>
      <c r="G45" s="142">
        <f t="shared" si="4"/>
        <v>189121.92000000001</v>
      </c>
      <c r="H45" s="144">
        <f t="shared" si="5"/>
        <v>189121.92000000001</v>
      </c>
      <c r="I45" s="124">
        <v>189121.92000000001</v>
      </c>
      <c r="J45" s="124"/>
      <c r="K45" s="159"/>
      <c r="L45" s="159"/>
      <c r="M45" s="159"/>
      <c r="N45" s="159"/>
      <c r="O45" s="159"/>
      <c r="P45" s="159"/>
      <c r="Q45" s="159"/>
      <c r="R45" s="159"/>
      <c r="S45" s="159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159"/>
      <c r="AF45" s="159"/>
      <c r="AG45" s="159"/>
      <c r="AH45" s="159"/>
      <c r="AI45" s="159"/>
      <c r="AJ45" s="159"/>
      <c r="AK45" s="159"/>
      <c r="AL45" s="159"/>
      <c r="AM45" s="159"/>
    </row>
    <row r="46" spans="2:39" ht="24.95" customHeight="1">
      <c r="B46" s="79" t="s">
        <v>271</v>
      </c>
      <c r="C46" s="148" t="s">
        <v>207</v>
      </c>
      <c r="D46" s="51">
        <v>101002</v>
      </c>
      <c r="E46" s="145" t="s">
        <v>208</v>
      </c>
      <c r="F46" s="142">
        <f t="shared" si="3"/>
        <v>100197.02</v>
      </c>
      <c r="G46" s="142">
        <f t="shared" si="4"/>
        <v>100197.02</v>
      </c>
      <c r="H46" s="144">
        <f t="shared" si="5"/>
        <v>100197.02</v>
      </c>
      <c r="I46" s="124">
        <v>100197.02</v>
      </c>
      <c r="J46" s="124"/>
      <c r="K46" s="159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9"/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  <c r="AK46" s="159"/>
      <c r="AL46" s="159"/>
      <c r="AM46" s="159"/>
    </row>
    <row r="47" spans="2:39" ht="24.95" customHeight="1">
      <c r="B47" s="79" t="s">
        <v>271</v>
      </c>
      <c r="C47" s="148" t="s">
        <v>109</v>
      </c>
      <c r="D47" s="51">
        <v>101002</v>
      </c>
      <c r="E47" s="145" t="s">
        <v>210</v>
      </c>
      <c r="F47" s="142">
        <f t="shared" si="3"/>
        <v>23812.6</v>
      </c>
      <c r="G47" s="142">
        <f t="shared" si="4"/>
        <v>23812.6</v>
      </c>
      <c r="H47" s="144">
        <f t="shared" si="5"/>
        <v>23812.6</v>
      </c>
      <c r="I47" s="124">
        <v>23812.6</v>
      </c>
      <c r="J47" s="124"/>
      <c r="K47" s="159"/>
      <c r="L47" s="159"/>
      <c r="M47" s="159"/>
      <c r="N47" s="159"/>
      <c r="O47" s="159"/>
      <c r="P47" s="159"/>
      <c r="Q47" s="159"/>
      <c r="R47" s="159"/>
      <c r="S47" s="159"/>
      <c r="T47" s="159"/>
      <c r="U47" s="159"/>
      <c r="V47" s="159"/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59"/>
      <c r="AH47" s="159"/>
      <c r="AI47" s="159"/>
      <c r="AJ47" s="159"/>
      <c r="AK47" s="159"/>
      <c r="AL47" s="159"/>
      <c r="AM47" s="159"/>
    </row>
    <row r="48" spans="2:39" ht="24.95" customHeight="1">
      <c r="B48" s="79">
        <v>301</v>
      </c>
      <c r="C48" s="148" t="s">
        <v>212</v>
      </c>
      <c r="D48" s="51">
        <v>101002</v>
      </c>
      <c r="E48" s="145" t="s">
        <v>213</v>
      </c>
      <c r="F48" s="142">
        <f t="shared" si="3"/>
        <v>2602.52</v>
      </c>
      <c r="G48" s="142">
        <f t="shared" si="4"/>
        <v>2602.52</v>
      </c>
      <c r="H48" s="144">
        <f t="shared" si="5"/>
        <v>2602.52</v>
      </c>
      <c r="I48" s="124">
        <v>2602.52</v>
      </c>
      <c r="J48" s="124"/>
      <c r="K48" s="159"/>
      <c r="L48" s="159"/>
      <c r="M48" s="159"/>
      <c r="N48" s="159"/>
      <c r="O48" s="159"/>
      <c r="P48" s="159"/>
      <c r="Q48" s="159"/>
      <c r="R48" s="159"/>
      <c r="S48" s="159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59"/>
      <c r="AH48" s="159"/>
      <c r="AI48" s="159"/>
      <c r="AJ48" s="159"/>
      <c r="AK48" s="159"/>
      <c r="AL48" s="159"/>
      <c r="AM48" s="159"/>
    </row>
    <row r="49" spans="2:39" ht="24.95" customHeight="1">
      <c r="B49" s="79" t="s">
        <v>271</v>
      </c>
      <c r="C49" s="148" t="s">
        <v>215</v>
      </c>
      <c r="D49" s="51">
        <v>101002</v>
      </c>
      <c r="E49" s="145" t="s">
        <v>123</v>
      </c>
      <c r="F49" s="142">
        <f t="shared" si="3"/>
        <v>156151.20000000001</v>
      </c>
      <c r="G49" s="142">
        <f t="shared" si="4"/>
        <v>156151.20000000001</v>
      </c>
      <c r="H49" s="144">
        <f t="shared" si="5"/>
        <v>156151.20000000001</v>
      </c>
      <c r="I49" s="124">
        <v>156151.20000000001</v>
      </c>
      <c r="J49" s="124"/>
      <c r="K49" s="159"/>
      <c r="L49" s="159"/>
      <c r="M49" s="159"/>
      <c r="N49" s="159"/>
      <c r="O49" s="159"/>
      <c r="P49" s="159"/>
      <c r="Q49" s="159"/>
      <c r="R49" s="159"/>
      <c r="S49" s="159"/>
      <c r="T49" s="159"/>
      <c r="U49" s="159"/>
      <c r="V49" s="159"/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59"/>
      <c r="AH49" s="159"/>
      <c r="AI49" s="159"/>
      <c r="AJ49" s="159"/>
      <c r="AK49" s="159"/>
      <c r="AL49" s="159"/>
      <c r="AM49" s="159"/>
    </row>
    <row r="50" spans="2:39" ht="24.95" customHeight="1">
      <c r="B50" s="79" t="s">
        <v>272</v>
      </c>
      <c r="C50" s="148" t="s">
        <v>92</v>
      </c>
      <c r="D50" s="51">
        <v>101002</v>
      </c>
      <c r="E50" s="145" t="s">
        <v>220</v>
      </c>
      <c r="F50" s="142">
        <f t="shared" si="3"/>
        <v>28700</v>
      </c>
      <c r="G50" s="142">
        <f t="shared" si="4"/>
        <v>28700</v>
      </c>
      <c r="H50" s="144">
        <f t="shared" si="5"/>
        <v>28700</v>
      </c>
      <c r="I50" s="124">
        <v>23700</v>
      </c>
      <c r="J50" s="124">
        <v>5000</v>
      </c>
      <c r="K50" s="159"/>
      <c r="L50" s="159"/>
      <c r="M50" s="159"/>
      <c r="N50" s="159"/>
      <c r="O50" s="159"/>
      <c r="P50" s="159"/>
      <c r="Q50" s="159"/>
      <c r="R50" s="159"/>
      <c r="S50" s="159"/>
      <c r="T50" s="159"/>
      <c r="U50" s="159"/>
      <c r="V50" s="159"/>
      <c r="W50" s="159"/>
      <c r="X50" s="159"/>
      <c r="Y50" s="159"/>
      <c r="Z50" s="159"/>
      <c r="AA50" s="159"/>
      <c r="AB50" s="159"/>
      <c r="AC50" s="159"/>
      <c r="AD50" s="159"/>
      <c r="AE50" s="159"/>
      <c r="AF50" s="159"/>
      <c r="AG50" s="159"/>
      <c r="AH50" s="159"/>
      <c r="AI50" s="159"/>
      <c r="AJ50" s="159"/>
      <c r="AK50" s="159"/>
      <c r="AL50" s="159"/>
      <c r="AM50" s="159"/>
    </row>
    <row r="51" spans="2:39" ht="24.95" customHeight="1">
      <c r="B51" s="79" t="s">
        <v>272</v>
      </c>
      <c r="C51" s="148" t="s">
        <v>95</v>
      </c>
      <c r="D51" s="51">
        <v>101002</v>
      </c>
      <c r="E51" s="145" t="s">
        <v>222</v>
      </c>
      <c r="F51" s="142">
        <f t="shared" si="3"/>
        <v>225000</v>
      </c>
      <c r="G51" s="142">
        <f t="shared" si="4"/>
        <v>225000</v>
      </c>
      <c r="H51" s="144">
        <f t="shared" si="5"/>
        <v>225000</v>
      </c>
      <c r="I51" s="124"/>
      <c r="J51" s="124">
        <v>225000</v>
      </c>
      <c r="K51" s="159"/>
      <c r="L51" s="159"/>
      <c r="M51" s="159"/>
      <c r="N51" s="159"/>
      <c r="O51" s="159"/>
      <c r="P51" s="159"/>
      <c r="Q51" s="159"/>
      <c r="R51" s="159"/>
      <c r="S51" s="159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  <c r="AK51" s="159"/>
      <c r="AL51" s="159"/>
      <c r="AM51" s="159"/>
    </row>
    <row r="52" spans="2:39" ht="24.95" customHeight="1">
      <c r="B52" s="79" t="s">
        <v>272</v>
      </c>
      <c r="C52" s="148" t="s">
        <v>101</v>
      </c>
      <c r="D52" s="51">
        <v>101002</v>
      </c>
      <c r="E52" s="145" t="s">
        <v>224</v>
      </c>
      <c r="F52" s="142">
        <f t="shared" si="3"/>
        <v>600</v>
      </c>
      <c r="G52" s="142">
        <f t="shared" si="4"/>
        <v>600</v>
      </c>
      <c r="H52" s="144">
        <f t="shared" si="5"/>
        <v>600</v>
      </c>
      <c r="I52" s="124">
        <v>600</v>
      </c>
      <c r="J52" s="124"/>
      <c r="K52" s="159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  <c r="X52" s="159"/>
      <c r="Y52" s="159"/>
      <c r="Z52" s="159"/>
      <c r="AA52" s="159"/>
      <c r="AB52" s="159"/>
      <c r="AC52" s="159"/>
      <c r="AD52" s="159"/>
      <c r="AE52" s="159"/>
      <c r="AF52" s="159"/>
      <c r="AG52" s="159"/>
      <c r="AH52" s="159"/>
      <c r="AI52" s="159"/>
      <c r="AJ52" s="159"/>
      <c r="AK52" s="159"/>
      <c r="AL52" s="159"/>
      <c r="AM52" s="159"/>
    </row>
    <row r="53" spans="2:39" ht="24.95" customHeight="1">
      <c r="B53" s="79" t="s">
        <v>272</v>
      </c>
      <c r="C53" s="148" t="s">
        <v>126</v>
      </c>
      <c r="D53" s="51">
        <v>101002</v>
      </c>
      <c r="E53" s="145" t="s">
        <v>227</v>
      </c>
      <c r="F53" s="142">
        <f t="shared" si="3"/>
        <v>15600</v>
      </c>
      <c r="G53" s="142">
        <f t="shared" si="4"/>
        <v>15600</v>
      </c>
      <c r="H53" s="144">
        <f t="shared" si="5"/>
        <v>15600</v>
      </c>
      <c r="I53" s="124">
        <v>15600</v>
      </c>
      <c r="J53" s="124"/>
      <c r="K53" s="159"/>
      <c r="L53" s="159"/>
      <c r="M53" s="159"/>
      <c r="N53" s="159"/>
      <c r="O53" s="159"/>
      <c r="P53" s="159"/>
      <c r="Q53" s="159"/>
      <c r="R53" s="159"/>
      <c r="S53" s="159"/>
      <c r="T53" s="159"/>
      <c r="U53" s="159"/>
      <c r="V53" s="159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9"/>
      <c r="AI53" s="159"/>
      <c r="AJ53" s="159"/>
      <c r="AK53" s="159"/>
      <c r="AL53" s="159"/>
      <c r="AM53" s="159"/>
    </row>
    <row r="54" spans="2:39" ht="24.95" customHeight="1">
      <c r="B54" s="79" t="s">
        <v>272</v>
      </c>
      <c r="C54" s="148" t="s">
        <v>202</v>
      </c>
      <c r="D54" s="51">
        <v>101002</v>
      </c>
      <c r="E54" s="145" t="s">
        <v>230</v>
      </c>
      <c r="F54" s="142">
        <f t="shared" si="3"/>
        <v>30000</v>
      </c>
      <c r="G54" s="142">
        <f t="shared" si="4"/>
        <v>30000</v>
      </c>
      <c r="H54" s="144">
        <f t="shared" si="5"/>
        <v>30000</v>
      </c>
      <c r="I54" s="124">
        <v>20000</v>
      </c>
      <c r="J54" s="124">
        <v>10000</v>
      </c>
      <c r="K54" s="159"/>
      <c r="L54" s="159"/>
      <c r="M54" s="159"/>
      <c r="N54" s="159"/>
      <c r="O54" s="159"/>
      <c r="P54" s="159"/>
      <c r="Q54" s="159"/>
      <c r="R54" s="159"/>
      <c r="S54" s="159"/>
      <c r="T54" s="159"/>
      <c r="U54" s="159"/>
      <c r="V54" s="159"/>
      <c r="W54" s="159"/>
      <c r="X54" s="159"/>
      <c r="Y54" s="159"/>
      <c r="Z54" s="159"/>
      <c r="AA54" s="159"/>
      <c r="AB54" s="159"/>
      <c r="AC54" s="159"/>
      <c r="AD54" s="159"/>
      <c r="AE54" s="159"/>
      <c r="AF54" s="159"/>
      <c r="AG54" s="159"/>
      <c r="AH54" s="159"/>
      <c r="AI54" s="159"/>
      <c r="AJ54" s="159"/>
      <c r="AK54" s="159"/>
      <c r="AL54" s="159"/>
      <c r="AM54" s="159"/>
    </row>
    <row r="55" spans="2:39" ht="24.95" customHeight="1">
      <c r="B55" s="79" t="s">
        <v>272</v>
      </c>
      <c r="C55" s="148" t="s">
        <v>232</v>
      </c>
      <c r="D55" s="51">
        <v>101002</v>
      </c>
      <c r="E55" s="145" t="s">
        <v>233</v>
      </c>
      <c r="F55" s="142">
        <f t="shared" si="3"/>
        <v>3600</v>
      </c>
      <c r="G55" s="142">
        <f t="shared" si="4"/>
        <v>3600</v>
      </c>
      <c r="H55" s="144">
        <f t="shared" si="5"/>
        <v>3600</v>
      </c>
      <c r="I55" s="124">
        <v>3600</v>
      </c>
      <c r="J55" s="124"/>
      <c r="K55" s="159"/>
      <c r="L55" s="159"/>
      <c r="M55" s="159"/>
      <c r="N55" s="159"/>
      <c r="O55" s="159"/>
      <c r="P55" s="159"/>
      <c r="Q55" s="159"/>
      <c r="R55" s="159"/>
      <c r="S55" s="159"/>
      <c r="T55" s="159"/>
      <c r="U55" s="159"/>
      <c r="V55" s="159"/>
      <c r="W55" s="159"/>
      <c r="X55" s="159"/>
      <c r="Y55" s="159"/>
      <c r="Z55" s="159"/>
      <c r="AA55" s="159"/>
      <c r="AB55" s="159"/>
      <c r="AC55" s="159"/>
      <c r="AD55" s="159"/>
      <c r="AE55" s="159"/>
      <c r="AF55" s="159"/>
      <c r="AG55" s="159"/>
      <c r="AH55" s="159"/>
      <c r="AI55" s="159"/>
      <c r="AJ55" s="159"/>
      <c r="AK55" s="159"/>
      <c r="AL55" s="159"/>
      <c r="AM55" s="159"/>
    </row>
    <row r="56" spans="2:39" ht="24.95" customHeight="1">
      <c r="B56" s="79" t="s">
        <v>272</v>
      </c>
      <c r="C56" s="148" t="s">
        <v>109</v>
      </c>
      <c r="D56" s="51">
        <v>101002</v>
      </c>
      <c r="E56" s="145" t="s">
        <v>235</v>
      </c>
      <c r="F56" s="142">
        <f t="shared" si="3"/>
        <v>30000</v>
      </c>
      <c r="G56" s="142">
        <f t="shared" si="4"/>
        <v>30000</v>
      </c>
      <c r="H56" s="144">
        <f t="shared" si="5"/>
        <v>30000</v>
      </c>
      <c r="I56" s="124">
        <v>20000</v>
      </c>
      <c r="J56" s="124">
        <v>10000</v>
      </c>
      <c r="K56" s="159"/>
      <c r="L56" s="159"/>
      <c r="M56" s="159"/>
      <c r="N56" s="159"/>
      <c r="O56" s="159"/>
      <c r="P56" s="159"/>
      <c r="Q56" s="159"/>
      <c r="R56" s="159"/>
      <c r="S56" s="159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59"/>
      <c r="AK56" s="159"/>
      <c r="AL56" s="159"/>
      <c r="AM56" s="159"/>
    </row>
    <row r="57" spans="2:39" ht="24.95" customHeight="1">
      <c r="B57" s="79" t="s">
        <v>272</v>
      </c>
      <c r="C57" s="148" t="s">
        <v>215</v>
      </c>
      <c r="D57" s="51">
        <v>101002</v>
      </c>
      <c r="E57" s="145" t="s">
        <v>273</v>
      </c>
      <c r="F57" s="142">
        <f t="shared" si="3"/>
        <v>52000</v>
      </c>
      <c r="G57" s="142">
        <f t="shared" si="4"/>
        <v>52000</v>
      </c>
      <c r="H57" s="144">
        <f t="shared" si="5"/>
        <v>52000</v>
      </c>
      <c r="I57" s="124">
        <v>2000</v>
      </c>
      <c r="J57" s="124">
        <v>50000</v>
      </c>
      <c r="K57" s="159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  <c r="AK57" s="159"/>
      <c r="AL57" s="159"/>
      <c r="AM57" s="159"/>
    </row>
    <row r="58" spans="2:39" ht="24.95" customHeight="1">
      <c r="B58" s="79" t="s">
        <v>272</v>
      </c>
      <c r="C58" s="148" t="s">
        <v>274</v>
      </c>
      <c r="D58" s="51">
        <v>101002</v>
      </c>
      <c r="E58" s="145" t="s">
        <v>243</v>
      </c>
      <c r="F58" s="142">
        <f t="shared" si="3"/>
        <v>2436.3000000000002</v>
      </c>
      <c r="G58" s="142">
        <f t="shared" si="4"/>
        <v>2436.3000000000002</v>
      </c>
      <c r="H58" s="144">
        <f t="shared" si="5"/>
        <v>2436.3000000000002</v>
      </c>
      <c r="I58" s="124">
        <v>2436.3000000000002</v>
      </c>
      <c r="J58" s="124"/>
      <c r="K58" s="159"/>
      <c r="L58" s="159"/>
      <c r="M58" s="159"/>
      <c r="N58" s="159"/>
      <c r="O58" s="159"/>
      <c r="P58" s="159"/>
      <c r="Q58" s="159"/>
      <c r="R58" s="159"/>
      <c r="S58" s="159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  <c r="AK58" s="159"/>
      <c r="AL58" s="159"/>
      <c r="AM58" s="159"/>
    </row>
    <row r="59" spans="2:39" ht="24.95" customHeight="1">
      <c r="B59" s="79" t="s">
        <v>272</v>
      </c>
      <c r="C59" s="148" t="s">
        <v>275</v>
      </c>
      <c r="D59" s="51">
        <v>101002</v>
      </c>
      <c r="E59" s="145" t="s">
        <v>248</v>
      </c>
      <c r="F59" s="142">
        <f t="shared" si="3"/>
        <v>26027.599999999999</v>
      </c>
      <c r="G59" s="142">
        <f t="shared" si="4"/>
        <v>26027.599999999999</v>
      </c>
      <c r="H59" s="144">
        <f t="shared" si="5"/>
        <v>26027.599999999999</v>
      </c>
      <c r="I59" s="124">
        <v>26027.599999999999</v>
      </c>
      <c r="J59" s="124"/>
      <c r="K59" s="159"/>
      <c r="L59" s="159"/>
      <c r="M59" s="159"/>
      <c r="N59" s="159"/>
      <c r="O59" s="159"/>
      <c r="P59" s="159"/>
      <c r="Q59" s="159"/>
      <c r="R59" s="159"/>
      <c r="S59" s="159"/>
      <c r="T59" s="159"/>
      <c r="U59" s="159"/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/>
      <c r="AJ59" s="159"/>
      <c r="AK59" s="159"/>
      <c r="AL59" s="159"/>
      <c r="AM59" s="159"/>
    </row>
    <row r="60" spans="2:39" ht="24.95" customHeight="1">
      <c r="B60" s="79" t="s">
        <v>272</v>
      </c>
      <c r="C60" s="148" t="s">
        <v>276</v>
      </c>
      <c r="D60" s="51">
        <v>101002</v>
      </c>
      <c r="E60" s="145" t="s">
        <v>251</v>
      </c>
      <c r="F60" s="142">
        <f t="shared" si="3"/>
        <v>21597.119999999999</v>
      </c>
      <c r="G60" s="142">
        <f t="shared" si="4"/>
        <v>21597.119999999999</v>
      </c>
      <c r="H60" s="144">
        <f t="shared" si="5"/>
        <v>21597.119999999999</v>
      </c>
      <c r="I60" s="124">
        <v>21597.119999999999</v>
      </c>
      <c r="J60" s="124"/>
      <c r="K60" s="159"/>
      <c r="L60" s="159"/>
      <c r="M60" s="159"/>
      <c r="N60" s="159"/>
      <c r="O60" s="159"/>
      <c r="P60" s="159"/>
      <c r="Q60" s="159"/>
      <c r="R60" s="159"/>
      <c r="S60" s="159"/>
      <c r="T60" s="159"/>
      <c r="U60" s="159"/>
      <c r="V60" s="159"/>
      <c r="W60" s="159"/>
      <c r="X60" s="159"/>
      <c r="Y60" s="159"/>
      <c r="Z60" s="159"/>
      <c r="AA60" s="159"/>
      <c r="AB60" s="159"/>
      <c r="AC60" s="159"/>
      <c r="AD60" s="159"/>
      <c r="AE60" s="159"/>
      <c r="AF60" s="159"/>
      <c r="AG60" s="159"/>
      <c r="AH60" s="159"/>
      <c r="AI60" s="159"/>
      <c r="AJ60" s="159"/>
      <c r="AK60" s="159"/>
      <c r="AL60" s="159"/>
      <c r="AM60" s="159"/>
    </row>
    <row r="61" spans="2:39" ht="24.95" customHeight="1">
      <c r="B61" s="79" t="s">
        <v>272</v>
      </c>
      <c r="C61" s="148" t="s">
        <v>277</v>
      </c>
      <c r="D61" s="51">
        <v>101002</v>
      </c>
      <c r="E61" s="145" t="s">
        <v>257</v>
      </c>
      <c r="F61" s="142">
        <f t="shared" si="3"/>
        <v>95400</v>
      </c>
      <c r="G61" s="142">
        <f t="shared" si="4"/>
        <v>95400</v>
      </c>
      <c r="H61" s="144">
        <f t="shared" si="5"/>
        <v>95400</v>
      </c>
      <c r="I61" s="124">
        <v>95400</v>
      </c>
      <c r="J61" s="124"/>
      <c r="K61" s="159"/>
      <c r="L61" s="159"/>
      <c r="M61" s="159"/>
      <c r="N61" s="159"/>
      <c r="O61" s="159"/>
      <c r="P61" s="159"/>
      <c r="Q61" s="159"/>
      <c r="R61" s="159"/>
      <c r="S61" s="159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  <c r="AK61" s="159"/>
      <c r="AL61" s="159"/>
      <c r="AM61" s="159"/>
    </row>
    <row r="62" spans="2:39" ht="24.95" customHeight="1">
      <c r="B62" s="79" t="s">
        <v>272</v>
      </c>
      <c r="C62" s="148" t="s">
        <v>128</v>
      </c>
      <c r="D62" s="51">
        <v>101002</v>
      </c>
      <c r="E62" s="145" t="s">
        <v>260</v>
      </c>
      <c r="F62" s="142">
        <f t="shared" si="3"/>
        <v>43546.52</v>
      </c>
      <c r="G62" s="142">
        <f t="shared" si="4"/>
        <v>43546.52</v>
      </c>
      <c r="H62" s="144">
        <f t="shared" si="5"/>
        <v>43546.52</v>
      </c>
      <c r="I62" s="124">
        <v>43546.52</v>
      </c>
      <c r="J62" s="124"/>
      <c r="K62" s="159"/>
      <c r="L62" s="159"/>
      <c r="M62" s="159"/>
      <c r="N62" s="159"/>
      <c r="O62" s="159"/>
      <c r="P62" s="159"/>
      <c r="Q62" s="159"/>
      <c r="R62" s="159"/>
      <c r="S62" s="159"/>
      <c r="T62" s="159"/>
      <c r="U62" s="159"/>
      <c r="V62" s="159"/>
      <c r="W62" s="159"/>
      <c r="X62" s="159"/>
      <c r="Y62" s="159"/>
      <c r="Z62" s="159"/>
      <c r="AA62" s="159"/>
      <c r="AB62" s="159"/>
      <c r="AC62" s="159"/>
      <c r="AD62" s="159"/>
      <c r="AE62" s="159"/>
      <c r="AF62" s="159"/>
      <c r="AG62" s="159"/>
      <c r="AH62" s="159"/>
      <c r="AI62" s="159"/>
      <c r="AJ62" s="159"/>
      <c r="AK62" s="159"/>
      <c r="AL62" s="159"/>
      <c r="AM62" s="159"/>
    </row>
    <row r="63" spans="2:39" ht="24.95" customHeight="1">
      <c r="B63" s="79" t="s">
        <v>278</v>
      </c>
      <c r="C63" s="148" t="s">
        <v>101</v>
      </c>
      <c r="D63" s="51">
        <v>101002</v>
      </c>
      <c r="E63" s="145" t="s">
        <v>264</v>
      </c>
      <c r="F63" s="142">
        <f t="shared" si="3"/>
        <v>312636</v>
      </c>
      <c r="G63" s="142">
        <f t="shared" si="4"/>
        <v>312636</v>
      </c>
      <c r="H63" s="144">
        <f t="shared" si="5"/>
        <v>312636</v>
      </c>
      <c r="I63" s="124">
        <v>312636</v>
      </c>
      <c r="J63" s="124"/>
      <c r="K63" s="159"/>
      <c r="L63" s="159"/>
      <c r="M63" s="159"/>
      <c r="N63" s="159"/>
      <c r="O63" s="159"/>
      <c r="P63" s="159"/>
      <c r="Q63" s="159"/>
      <c r="R63" s="159"/>
      <c r="S63" s="159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159"/>
      <c r="AF63" s="159"/>
      <c r="AG63" s="159"/>
      <c r="AH63" s="159"/>
      <c r="AI63" s="159"/>
      <c r="AJ63" s="159"/>
      <c r="AK63" s="159"/>
      <c r="AL63" s="159"/>
      <c r="AM63" s="159"/>
    </row>
    <row r="64" spans="2:39" ht="24.95" customHeight="1">
      <c r="B64" s="79" t="s">
        <v>278</v>
      </c>
      <c r="C64" s="148" t="s">
        <v>202</v>
      </c>
      <c r="D64" s="51">
        <v>101002</v>
      </c>
      <c r="E64" s="145" t="s">
        <v>266</v>
      </c>
      <c r="F64" s="142">
        <f t="shared" si="3"/>
        <v>23844.38</v>
      </c>
      <c r="G64" s="142">
        <f t="shared" si="4"/>
        <v>23844.38</v>
      </c>
      <c r="H64" s="144">
        <f t="shared" si="5"/>
        <v>23844.38</v>
      </c>
      <c r="I64" s="124">
        <v>23844.38</v>
      </c>
      <c r="J64" s="124"/>
      <c r="K64" s="159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59"/>
      <c r="AE64" s="159"/>
      <c r="AF64" s="159"/>
      <c r="AG64" s="159"/>
      <c r="AH64" s="159"/>
      <c r="AI64" s="159"/>
      <c r="AJ64" s="159"/>
      <c r="AK64" s="159"/>
      <c r="AL64" s="159"/>
      <c r="AM64" s="159"/>
    </row>
    <row r="65" spans="2:39" ht="24.95" customHeight="1">
      <c r="B65" s="79" t="s">
        <v>278</v>
      </c>
      <c r="C65" s="148" t="s">
        <v>232</v>
      </c>
      <c r="D65" s="51">
        <v>101002</v>
      </c>
      <c r="E65" s="145" t="s">
        <v>269</v>
      </c>
      <c r="F65" s="142">
        <f t="shared" si="3"/>
        <v>120</v>
      </c>
      <c r="G65" s="142">
        <f t="shared" si="4"/>
        <v>120</v>
      </c>
      <c r="H65" s="144">
        <f t="shared" si="5"/>
        <v>120</v>
      </c>
      <c r="I65" s="124">
        <v>120</v>
      </c>
      <c r="J65" s="124"/>
      <c r="K65" s="159"/>
      <c r="L65" s="159"/>
      <c r="M65" s="159"/>
      <c r="N65" s="159"/>
      <c r="O65" s="159"/>
      <c r="P65" s="159"/>
      <c r="Q65" s="159"/>
      <c r="R65" s="159"/>
      <c r="S65" s="159"/>
      <c r="T65" s="159"/>
      <c r="U65" s="159"/>
      <c r="V65" s="159"/>
      <c r="W65" s="159"/>
      <c r="X65" s="159"/>
      <c r="Y65" s="159"/>
      <c r="Z65" s="159"/>
      <c r="AA65" s="159"/>
      <c r="AB65" s="159"/>
      <c r="AC65" s="159"/>
      <c r="AD65" s="159"/>
      <c r="AE65" s="159"/>
      <c r="AF65" s="159"/>
      <c r="AG65" s="159"/>
      <c r="AH65" s="159"/>
      <c r="AI65" s="159"/>
      <c r="AJ65" s="159"/>
      <c r="AK65" s="159"/>
      <c r="AL65" s="159"/>
      <c r="AM65" s="159"/>
    </row>
    <row r="66" spans="2:39" s="130" customFormat="1" ht="24.95" customHeight="1">
      <c r="B66" s="79"/>
      <c r="C66" s="150"/>
      <c r="D66" s="79">
        <v>101003</v>
      </c>
      <c r="E66" s="151" t="s">
        <v>191</v>
      </c>
      <c r="F66" s="142">
        <f t="shared" si="3"/>
        <v>5818766.71</v>
      </c>
      <c r="G66" s="142">
        <f t="shared" si="4"/>
        <v>5818766.71</v>
      </c>
      <c r="H66" s="144">
        <f>I66+J66</f>
        <v>5818766.71</v>
      </c>
      <c r="I66" s="155">
        <f>SUM(I67:I91)</f>
        <v>3318766.71</v>
      </c>
      <c r="J66" s="155">
        <f>SUM(J67:J91)</f>
        <v>2500000</v>
      </c>
      <c r="K66" s="160"/>
      <c r="L66" s="160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60"/>
      <c r="X66" s="160"/>
      <c r="Y66" s="160"/>
      <c r="Z66" s="160"/>
      <c r="AA66" s="160"/>
      <c r="AB66" s="160"/>
      <c r="AC66" s="160"/>
      <c r="AD66" s="160"/>
      <c r="AE66" s="160"/>
      <c r="AF66" s="160"/>
      <c r="AG66" s="160"/>
      <c r="AH66" s="160"/>
      <c r="AI66" s="160"/>
      <c r="AJ66" s="160"/>
      <c r="AK66" s="160"/>
      <c r="AL66" s="160"/>
      <c r="AM66" s="160"/>
    </row>
    <row r="67" spans="2:39" ht="24.95" customHeight="1">
      <c r="B67" s="79">
        <v>301</v>
      </c>
      <c r="C67" s="148" t="s">
        <v>92</v>
      </c>
      <c r="D67" s="51">
        <v>101003</v>
      </c>
      <c r="E67" s="145" t="s">
        <v>196</v>
      </c>
      <c r="F67" s="142" t="str">
        <f t="shared" si="3"/>
        <v>433,428.00</v>
      </c>
      <c r="G67" s="142" t="str">
        <f t="shared" si="4"/>
        <v>433,428.00</v>
      </c>
      <c r="H67" s="144" t="s">
        <v>279</v>
      </c>
      <c r="I67" s="124">
        <v>433428</v>
      </c>
      <c r="J67" s="124"/>
      <c r="K67" s="159"/>
      <c r="L67" s="159"/>
      <c r="M67" s="159"/>
      <c r="N67" s="159"/>
      <c r="O67" s="159"/>
      <c r="P67" s="159"/>
      <c r="Q67" s="159"/>
      <c r="R67" s="159"/>
      <c r="S67" s="159"/>
      <c r="T67" s="159"/>
      <c r="U67" s="159"/>
      <c r="V67" s="159"/>
      <c r="W67" s="159"/>
      <c r="X67" s="159"/>
      <c r="Y67" s="159"/>
      <c r="Z67" s="159"/>
      <c r="AA67" s="159"/>
      <c r="AB67" s="159"/>
      <c r="AC67" s="159"/>
      <c r="AD67" s="159"/>
      <c r="AE67" s="159"/>
      <c r="AF67" s="159"/>
      <c r="AG67" s="159"/>
      <c r="AH67" s="159"/>
      <c r="AI67" s="159"/>
      <c r="AJ67" s="159"/>
      <c r="AK67" s="159"/>
      <c r="AL67" s="159"/>
      <c r="AM67" s="159"/>
    </row>
    <row r="68" spans="2:39" ht="24.95" customHeight="1">
      <c r="B68" s="79">
        <v>301</v>
      </c>
      <c r="C68" s="148" t="s">
        <v>95</v>
      </c>
      <c r="D68" s="51">
        <v>101003</v>
      </c>
      <c r="E68" s="145" t="s">
        <v>198</v>
      </c>
      <c r="F68" s="142" t="str">
        <f t="shared" si="3"/>
        <v>63,516.00</v>
      </c>
      <c r="G68" s="142" t="str">
        <f t="shared" si="4"/>
        <v>63,516.00</v>
      </c>
      <c r="H68" s="144" t="s">
        <v>280</v>
      </c>
      <c r="I68" s="124">
        <v>63516</v>
      </c>
      <c r="J68" s="124"/>
      <c r="K68" s="159"/>
      <c r="L68" s="159"/>
      <c r="M68" s="159"/>
      <c r="N68" s="159"/>
      <c r="O68" s="159"/>
      <c r="P68" s="159"/>
      <c r="Q68" s="159"/>
      <c r="R68" s="159"/>
      <c r="S68" s="159"/>
      <c r="T68" s="159"/>
      <c r="U68" s="159"/>
      <c r="V68" s="159"/>
      <c r="W68" s="159"/>
      <c r="X68" s="159"/>
      <c r="Y68" s="159"/>
      <c r="Z68" s="159"/>
      <c r="AA68" s="159"/>
      <c r="AB68" s="159"/>
      <c r="AC68" s="159"/>
      <c r="AD68" s="159"/>
      <c r="AE68" s="159"/>
      <c r="AF68" s="159"/>
      <c r="AG68" s="159"/>
      <c r="AH68" s="159"/>
      <c r="AI68" s="159"/>
      <c r="AJ68" s="159"/>
      <c r="AK68" s="159"/>
      <c r="AL68" s="159"/>
      <c r="AM68" s="159"/>
    </row>
    <row r="69" spans="2:39" ht="24.95" customHeight="1">
      <c r="B69" s="79">
        <v>301</v>
      </c>
      <c r="C69" s="148" t="s">
        <v>202</v>
      </c>
      <c r="D69" s="51">
        <v>101003</v>
      </c>
      <c r="E69" s="145" t="s">
        <v>203</v>
      </c>
      <c r="F69" s="142" t="str">
        <f t="shared" si="3"/>
        <v>841,000.00</v>
      </c>
      <c r="G69" s="142" t="str">
        <f t="shared" si="4"/>
        <v>841,000.00</v>
      </c>
      <c r="H69" s="144" t="s">
        <v>281</v>
      </c>
      <c r="I69" s="124">
        <v>841000</v>
      </c>
      <c r="J69" s="124"/>
      <c r="K69" s="159"/>
      <c r="L69" s="159"/>
      <c r="M69" s="159"/>
      <c r="N69" s="159"/>
      <c r="O69" s="159"/>
      <c r="P69" s="159"/>
      <c r="Q69" s="159"/>
      <c r="R69" s="159"/>
      <c r="S69" s="159"/>
      <c r="T69" s="159"/>
      <c r="U69" s="159"/>
      <c r="V69" s="159"/>
      <c r="W69" s="159"/>
      <c r="X69" s="159"/>
      <c r="Y69" s="159"/>
      <c r="Z69" s="159"/>
      <c r="AA69" s="159"/>
      <c r="AB69" s="159"/>
      <c r="AC69" s="159"/>
      <c r="AD69" s="159"/>
      <c r="AE69" s="159"/>
      <c r="AF69" s="159"/>
      <c r="AG69" s="159"/>
      <c r="AH69" s="159"/>
      <c r="AI69" s="159"/>
      <c r="AJ69" s="159"/>
      <c r="AK69" s="159"/>
      <c r="AL69" s="159"/>
      <c r="AM69" s="159"/>
    </row>
    <row r="70" spans="2:39" ht="24.95" customHeight="1">
      <c r="B70" s="79">
        <v>301</v>
      </c>
      <c r="C70" s="148" t="s">
        <v>205</v>
      </c>
      <c r="D70" s="51">
        <v>101003</v>
      </c>
      <c r="E70" s="145" t="s">
        <v>206</v>
      </c>
      <c r="F70" s="142" t="str">
        <f t="shared" si="3"/>
        <v>214,071.04</v>
      </c>
      <c r="G70" s="142" t="str">
        <f t="shared" si="4"/>
        <v>214,071.04</v>
      </c>
      <c r="H70" s="144" t="s">
        <v>135</v>
      </c>
      <c r="I70" s="124">
        <v>214071.04000000001</v>
      </c>
      <c r="J70" s="124"/>
      <c r="K70" s="159"/>
      <c r="L70" s="159"/>
      <c r="M70" s="159"/>
      <c r="N70" s="159"/>
      <c r="O70" s="159"/>
      <c r="P70" s="159"/>
      <c r="Q70" s="159"/>
      <c r="R70" s="159"/>
      <c r="S70" s="159"/>
      <c r="T70" s="159"/>
      <c r="U70" s="159"/>
      <c r="V70" s="159"/>
      <c r="W70" s="159"/>
      <c r="X70" s="159"/>
      <c r="Y70" s="159"/>
      <c r="Z70" s="159"/>
      <c r="AA70" s="159"/>
      <c r="AB70" s="159"/>
      <c r="AC70" s="159"/>
      <c r="AD70" s="159"/>
      <c r="AE70" s="159"/>
      <c r="AF70" s="159"/>
      <c r="AG70" s="159"/>
      <c r="AH70" s="159"/>
      <c r="AI70" s="159"/>
      <c r="AJ70" s="159"/>
      <c r="AK70" s="159"/>
      <c r="AL70" s="159"/>
      <c r="AM70" s="159"/>
    </row>
    <row r="71" spans="2:39" ht="24.95" customHeight="1">
      <c r="B71" s="79">
        <v>301</v>
      </c>
      <c r="C71" s="148" t="s">
        <v>207</v>
      </c>
      <c r="D71" s="51">
        <v>101003</v>
      </c>
      <c r="E71" s="145" t="s">
        <v>208</v>
      </c>
      <c r="F71" s="142" t="str">
        <f t="shared" si="3"/>
        <v>103,021.69</v>
      </c>
      <c r="G71" s="142" t="str">
        <f t="shared" si="4"/>
        <v>103,021.69</v>
      </c>
      <c r="H71" s="144" t="s">
        <v>136</v>
      </c>
      <c r="I71" s="124">
        <v>103021.69</v>
      </c>
      <c r="J71" s="124"/>
      <c r="K71" s="159"/>
      <c r="L71" s="159"/>
      <c r="M71" s="159"/>
      <c r="N71" s="159"/>
      <c r="O71" s="159"/>
      <c r="P71" s="159"/>
      <c r="Q71" s="159"/>
      <c r="R71" s="159"/>
      <c r="S71" s="159"/>
      <c r="T71" s="159"/>
      <c r="U71" s="159"/>
      <c r="V71" s="159"/>
      <c r="W71" s="159"/>
      <c r="X71" s="159"/>
      <c r="Y71" s="159"/>
      <c r="Z71" s="159"/>
      <c r="AA71" s="159"/>
      <c r="AB71" s="159"/>
      <c r="AC71" s="159"/>
      <c r="AD71" s="159"/>
      <c r="AE71" s="159"/>
      <c r="AF71" s="159"/>
      <c r="AG71" s="159"/>
      <c r="AH71" s="159"/>
      <c r="AI71" s="159"/>
      <c r="AJ71" s="159"/>
      <c r="AK71" s="159"/>
      <c r="AL71" s="159"/>
      <c r="AM71" s="159"/>
    </row>
    <row r="72" spans="2:39" ht="24.95" customHeight="1">
      <c r="B72" s="79">
        <v>301</v>
      </c>
      <c r="C72" s="148" t="s">
        <v>109</v>
      </c>
      <c r="D72" s="51">
        <v>101003</v>
      </c>
      <c r="E72" s="145" t="s">
        <v>210</v>
      </c>
      <c r="F72" s="142" t="str">
        <f t="shared" si="3"/>
        <v>27,779.44</v>
      </c>
      <c r="G72" s="142" t="str">
        <f t="shared" si="4"/>
        <v>27,779.44</v>
      </c>
      <c r="H72" s="144" t="s">
        <v>282</v>
      </c>
      <c r="I72" s="124">
        <v>27779.439999999999</v>
      </c>
      <c r="J72" s="124"/>
      <c r="K72" s="159"/>
      <c r="L72" s="159"/>
      <c r="M72" s="159"/>
      <c r="N72" s="159"/>
      <c r="O72" s="159"/>
      <c r="P72" s="159"/>
      <c r="Q72" s="159"/>
      <c r="R72" s="159"/>
      <c r="S72" s="159"/>
      <c r="T72" s="159"/>
      <c r="U72" s="159"/>
      <c r="V72" s="159"/>
      <c r="W72" s="159"/>
      <c r="X72" s="159"/>
      <c r="Y72" s="159"/>
      <c r="Z72" s="159"/>
      <c r="AA72" s="159"/>
      <c r="AB72" s="159"/>
      <c r="AC72" s="159"/>
      <c r="AD72" s="159"/>
      <c r="AE72" s="159"/>
      <c r="AF72" s="159"/>
      <c r="AG72" s="159"/>
      <c r="AH72" s="159"/>
      <c r="AI72" s="159"/>
      <c r="AJ72" s="159"/>
      <c r="AK72" s="159"/>
      <c r="AL72" s="159"/>
      <c r="AM72" s="159"/>
    </row>
    <row r="73" spans="2:39" ht="24.95" customHeight="1">
      <c r="B73" s="79">
        <v>301</v>
      </c>
      <c r="C73" s="148" t="s">
        <v>212</v>
      </c>
      <c r="D73" s="51">
        <v>101003</v>
      </c>
      <c r="E73" s="145" t="s">
        <v>213</v>
      </c>
      <c r="F73" s="142" t="str">
        <f t="shared" ref="F73:F91" si="6">G73</f>
        <v>18,731.22</v>
      </c>
      <c r="G73" s="142" t="str">
        <f t="shared" ref="G73:G91" si="7">H73</f>
        <v>18,731.22</v>
      </c>
      <c r="H73" s="144" t="s">
        <v>283</v>
      </c>
      <c r="I73" s="124">
        <v>18731.22</v>
      </c>
      <c r="J73" s="124"/>
      <c r="K73" s="159"/>
      <c r="L73" s="159"/>
      <c r="M73" s="159"/>
      <c r="N73" s="159"/>
      <c r="O73" s="159"/>
      <c r="P73" s="159"/>
      <c r="Q73" s="159"/>
      <c r="R73" s="159"/>
      <c r="S73" s="159"/>
      <c r="T73" s="159"/>
      <c r="U73" s="159"/>
      <c r="V73" s="159"/>
      <c r="W73" s="159"/>
      <c r="X73" s="159"/>
      <c r="Y73" s="159"/>
      <c r="Z73" s="159"/>
      <c r="AA73" s="159"/>
      <c r="AB73" s="159"/>
      <c r="AC73" s="159"/>
      <c r="AD73" s="159"/>
      <c r="AE73" s="159"/>
      <c r="AF73" s="159"/>
      <c r="AG73" s="159"/>
      <c r="AH73" s="159"/>
      <c r="AI73" s="159"/>
      <c r="AJ73" s="159"/>
      <c r="AK73" s="159"/>
      <c r="AL73" s="159"/>
      <c r="AM73" s="159"/>
    </row>
    <row r="74" spans="2:39" ht="24.95" customHeight="1">
      <c r="B74" s="79">
        <v>301</v>
      </c>
      <c r="C74" s="148" t="s">
        <v>215</v>
      </c>
      <c r="D74" s="51">
        <v>101003</v>
      </c>
      <c r="E74" s="145" t="s">
        <v>123</v>
      </c>
      <c r="F74" s="142" t="str">
        <f t="shared" si="6"/>
        <v>160,553.28</v>
      </c>
      <c r="G74" s="142" t="str">
        <f t="shared" si="7"/>
        <v>160,553.28</v>
      </c>
      <c r="H74" s="144" t="s">
        <v>139</v>
      </c>
      <c r="I74" s="124">
        <v>160553.28</v>
      </c>
      <c r="J74" s="124"/>
      <c r="K74" s="159"/>
      <c r="L74" s="159"/>
      <c r="M74" s="159"/>
      <c r="N74" s="159"/>
      <c r="O74" s="159"/>
      <c r="P74" s="159"/>
      <c r="Q74" s="159"/>
      <c r="R74" s="159"/>
      <c r="S74" s="159"/>
      <c r="T74" s="159"/>
      <c r="U74" s="159"/>
      <c r="V74" s="159"/>
      <c r="W74" s="159"/>
      <c r="X74" s="159"/>
      <c r="Y74" s="159"/>
      <c r="Z74" s="159"/>
      <c r="AA74" s="159"/>
      <c r="AB74" s="159"/>
      <c r="AC74" s="159"/>
      <c r="AD74" s="159"/>
      <c r="AE74" s="159"/>
      <c r="AF74" s="159"/>
      <c r="AG74" s="159"/>
      <c r="AH74" s="159"/>
      <c r="AI74" s="159"/>
      <c r="AJ74" s="159"/>
      <c r="AK74" s="159"/>
      <c r="AL74" s="159"/>
      <c r="AM74" s="159"/>
    </row>
    <row r="75" spans="2:39" ht="24.95" customHeight="1">
      <c r="B75" s="79">
        <v>301</v>
      </c>
      <c r="C75" s="148" t="s">
        <v>128</v>
      </c>
      <c r="D75" s="51">
        <v>101003</v>
      </c>
      <c r="E75" s="145" t="s">
        <v>216</v>
      </c>
      <c r="F75" s="142" t="str">
        <f t="shared" si="6"/>
        <v>218,700.00</v>
      </c>
      <c r="G75" s="142" t="str">
        <f t="shared" si="7"/>
        <v>218,700.00</v>
      </c>
      <c r="H75" s="144" t="s">
        <v>284</v>
      </c>
      <c r="I75" s="124">
        <v>218700</v>
      </c>
      <c r="J75" s="124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59"/>
      <c r="X75" s="159"/>
      <c r="Y75" s="159"/>
      <c r="Z75" s="159"/>
      <c r="AA75" s="159"/>
      <c r="AB75" s="159"/>
      <c r="AC75" s="159"/>
      <c r="AD75" s="159"/>
      <c r="AE75" s="159"/>
      <c r="AF75" s="159"/>
      <c r="AG75" s="159"/>
      <c r="AH75" s="159"/>
      <c r="AI75" s="159"/>
      <c r="AJ75" s="159"/>
      <c r="AK75" s="159"/>
      <c r="AL75" s="159"/>
      <c r="AM75" s="159"/>
    </row>
    <row r="76" spans="2:39" ht="24.95" customHeight="1">
      <c r="B76" s="79">
        <v>302</v>
      </c>
      <c r="C76" s="148" t="s">
        <v>92</v>
      </c>
      <c r="D76" s="51">
        <v>101003</v>
      </c>
      <c r="E76" s="145" t="s">
        <v>220</v>
      </c>
      <c r="F76" s="142" t="str">
        <f t="shared" si="6"/>
        <v>670,000.00</v>
      </c>
      <c r="G76" s="142" t="str">
        <f t="shared" si="7"/>
        <v>670,000.00</v>
      </c>
      <c r="H76" s="144" t="s">
        <v>285</v>
      </c>
      <c r="I76" s="124">
        <v>70000</v>
      </c>
      <c r="J76" s="124">
        <v>600000</v>
      </c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59"/>
      <c r="AE76" s="159"/>
      <c r="AF76" s="159"/>
      <c r="AG76" s="159"/>
      <c r="AH76" s="159"/>
      <c r="AI76" s="159"/>
      <c r="AJ76" s="159"/>
      <c r="AK76" s="159"/>
      <c r="AL76" s="159"/>
      <c r="AM76" s="159"/>
    </row>
    <row r="77" spans="2:39" ht="24.95" customHeight="1">
      <c r="B77" s="79">
        <v>302</v>
      </c>
      <c r="C77" s="148" t="s">
        <v>95</v>
      </c>
      <c r="D77" s="51">
        <v>101003</v>
      </c>
      <c r="E77" s="145" t="s">
        <v>222</v>
      </c>
      <c r="F77" s="142" t="str">
        <f t="shared" si="6"/>
        <v>150,000.00</v>
      </c>
      <c r="G77" s="142" t="str">
        <f t="shared" si="7"/>
        <v>150,000.00</v>
      </c>
      <c r="H77" s="144" t="s">
        <v>286</v>
      </c>
      <c r="I77" s="124"/>
      <c r="J77" s="124">
        <v>150000</v>
      </c>
      <c r="K77" s="159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159"/>
      <c r="W77" s="159"/>
      <c r="X77" s="159"/>
      <c r="Y77" s="159"/>
      <c r="Z77" s="159"/>
      <c r="AA77" s="159"/>
      <c r="AB77" s="159"/>
      <c r="AC77" s="159"/>
      <c r="AD77" s="159"/>
      <c r="AE77" s="159"/>
      <c r="AF77" s="159"/>
      <c r="AG77" s="159"/>
      <c r="AH77" s="159"/>
      <c r="AI77" s="159"/>
      <c r="AJ77" s="159"/>
      <c r="AK77" s="159"/>
      <c r="AL77" s="159"/>
      <c r="AM77" s="159"/>
    </row>
    <row r="78" spans="2:39" ht="24.95" customHeight="1">
      <c r="B78" s="79">
        <v>302</v>
      </c>
      <c r="C78" s="148" t="s">
        <v>101</v>
      </c>
      <c r="D78" s="51">
        <v>101003</v>
      </c>
      <c r="E78" s="145" t="s">
        <v>224</v>
      </c>
      <c r="F78" s="142" t="str">
        <f t="shared" si="6"/>
        <v>1,000.00</v>
      </c>
      <c r="G78" s="142" t="str">
        <f t="shared" si="7"/>
        <v>1,000.00</v>
      </c>
      <c r="H78" s="144" t="s">
        <v>287</v>
      </c>
      <c r="I78" s="124">
        <v>1000</v>
      </c>
      <c r="J78" s="124"/>
      <c r="K78" s="159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159"/>
      <c r="W78" s="159"/>
      <c r="X78" s="159"/>
      <c r="Y78" s="159"/>
      <c r="Z78" s="159"/>
      <c r="AA78" s="159"/>
      <c r="AB78" s="159"/>
      <c r="AC78" s="159"/>
      <c r="AD78" s="159"/>
      <c r="AE78" s="159"/>
      <c r="AF78" s="159"/>
      <c r="AG78" s="159"/>
      <c r="AH78" s="159"/>
      <c r="AI78" s="159"/>
      <c r="AJ78" s="159"/>
      <c r="AK78" s="159"/>
      <c r="AL78" s="159"/>
      <c r="AM78" s="159"/>
    </row>
    <row r="79" spans="2:39" ht="24.95" customHeight="1">
      <c r="B79" s="79">
        <v>302</v>
      </c>
      <c r="C79" s="148" t="s">
        <v>126</v>
      </c>
      <c r="D79" s="51">
        <v>101003</v>
      </c>
      <c r="E79" s="145" t="s">
        <v>227</v>
      </c>
      <c r="F79" s="142" t="str">
        <f t="shared" si="6"/>
        <v>6,000.00</v>
      </c>
      <c r="G79" s="142" t="str">
        <f t="shared" si="7"/>
        <v>6,000.00</v>
      </c>
      <c r="H79" s="144" t="s">
        <v>288</v>
      </c>
      <c r="I79" s="124">
        <v>6000</v>
      </c>
      <c r="J79" s="124"/>
      <c r="K79" s="159"/>
      <c r="L79" s="159"/>
      <c r="M79" s="159"/>
      <c r="N79" s="159"/>
      <c r="O79" s="159"/>
      <c r="P79" s="159"/>
      <c r="Q79" s="159"/>
      <c r="R79" s="159"/>
      <c r="S79" s="159"/>
      <c r="T79" s="159"/>
      <c r="U79" s="159"/>
      <c r="V79" s="159"/>
      <c r="W79" s="159"/>
      <c r="X79" s="159"/>
      <c r="Y79" s="159"/>
      <c r="Z79" s="159"/>
      <c r="AA79" s="159"/>
      <c r="AB79" s="159"/>
      <c r="AC79" s="159"/>
      <c r="AD79" s="159"/>
      <c r="AE79" s="159"/>
      <c r="AF79" s="159"/>
      <c r="AG79" s="159"/>
      <c r="AH79" s="159"/>
      <c r="AI79" s="159"/>
      <c r="AJ79" s="159"/>
      <c r="AK79" s="159"/>
      <c r="AL79" s="159"/>
      <c r="AM79" s="159"/>
    </row>
    <row r="80" spans="2:39" ht="24.95" customHeight="1">
      <c r="B80" s="79">
        <v>302</v>
      </c>
      <c r="C80" s="148" t="s">
        <v>202</v>
      </c>
      <c r="D80" s="51">
        <v>101003</v>
      </c>
      <c r="E80" s="145" t="s">
        <v>230</v>
      </c>
      <c r="F80" s="142" t="str">
        <f t="shared" si="6"/>
        <v>8,100.00</v>
      </c>
      <c r="G80" s="142" t="str">
        <f t="shared" si="7"/>
        <v>8,100.00</v>
      </c>
      <c r="H80" s="144" t="s">
        <v>289</v>
      </c>
      <c r="I80" s="124">
        <v>8100</v>
      </c>
      <c r="J80" s="124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159"/>
      <c r="W80" s="159"/>
      <c r="X80" s="159"/>
      <c r="Y80" s="159"/>
      <c r="Z80" s="159"/>
      <c r="AA80" s="159"/>
      <c r="AB80" s="159"/>
      <c r="AC80" s="159"/>
      <c r="AD80" s="159"/>
      <c r="AE80" s="159"/>
      <c r="AF80" s="159"/>
      <c r="AG80" s="159"/>
      <c r="AH80" s="159"/>
      <c r="AI80" s="159"/>
      <c r="AJ80" s="159"/>
      <c r="AK80" s="159"/>
      <c r="AL80" s="159"/>
      <c r="AM80" s="159"/>
    </row>
    <row r="81" spans="2:39" ht="24.95" customHeight="1">
      <c r="B81" s="79">
        <v>302</v>
      </c>
      <c r="C81" s="148" t="s">
        <v>109</v>
      </c>
      <c r="D81" s="51">
        <v>101003</v>
      </c>
      <c r="E81" s="145" t="s">
        <v>235</v>
      </c>
      <c r="F81" s="142" t="str">
        <f t="shared" si="6"/>
        <v>14,500.00</v>
      </c>
      <c r="G81" s="142" t="str">
        <f t="shared" si="7"/>
        <v>14,500.00</v>
      </c>
      <c r="H81" s="144" t="s">
        <v>290</v>
      </c>
      <c r="I81" s="124">
        <v>14500</v>
      </c>
      <c r="J81" s="124"/>
      <c r="K81" s="159"/>
      <c r="L81" s="159"/>
      <c r="M81" s="159"/>
      <c r="N81" s="159"/>
      <c r="O81" s="159"/>
      <c r="P81" s="159"/>
      <c r="Q81" s="159"/>
      <c r="R81" s="159"/>
      <c r="S81" s="159"/>
      <c r="T81" s="159"/>
      <c r="U81" s="159"/>
      <c r="V81" s="159"/>
      <c r="W81" s="159"/>
      <c r="X81" s="159"/>
      <c r="Y81" s="159"/>
      <c r="Z81" s="159"/>
      <c r="AA81" s="159"/>
      <c r="AB81" s="159"/>
      <c r="AC81" s="159"/>
      <c r="AD81" s="159"/>
      <c r="AE81" s="159"/>
      <c r="AF81" s="159"/>
      <c r="AG81" s="159"/>
      <c r="AH81" s="159"/>
      <c r="AI81" s="159"/>
      <c r="AJ81" s="159"/>
      <c r="AK81" s="159"/>
      <c r="AL81" s="159"/>
      <c r="AM81" s="159"/>
    </row>
    <row r="82" spans="2:39" ht="24.95" customHeight="1">
      <c r="B82" s="79">
        <v>302</v>
      </c>
      <c r="C82" s="148" t="s">
        <v>215</v>
      </c>
      <c r="D82" s="51">
        <v>101003</v>
      </c>
      <c r="E82" s="145" t="s">
        <v>273</v>
      </c>
      <c r="F82" s="142" t="str">
        <f t="shared" si="6"/>
        <v>50,000.00</v>
      </c>
      <c r="G82" s="142" t="str">
        <f t="shared" si="7"/>
        <v>50,000.00</v>
      </c>
      <c r="H82" s="144" t="s">
        <v>291</v>
      </c>
      <c r="I82" s="124"/>
      <c r="J82" s="124">
        <v>50000</v>
      </c>
      <c r="K82" s="159"/>
      <c r="L82" s="159"/>
      <c r="M82" s="159"/>
      <c r="N82" s="159"/>
      <c r="O82" s="159"/>
      <c r="P82" s="159"/>
      <c r="Q82" s="159"/>
      <c r="R82" s="159"/>
      <c r="S82" s="159"/>
      <c r="T82" s="159"/>
      <c r="U82" s="159"/>
      <c r="V82" s="159"/>
      <c r="W82" s="159"/>
      <c r="X82" s="159"/>
      <c r="Y82" s="159"/>
      <c r="Z82" s="159"/>
      <c r="AA82" s="159"/>
      <c r="AB82" s="159"/>
      <c r="AC82" s="159"/>
      <c r="AD82" s="159"/>
      <c r="AE82" s="159"/>
      <c r="AF82" s="159"/>
      <c r="AG82" s="159"/>
      <c r="AH82" s="159"/>
      <c r="AI82" s="159"/>
      <c r="AJ82" s="159"/>
      <c r="AK82" s="159"/>
      <c r="AL82" s="159"/>
      <c r="AM82" s="159"/>
    </row>
    <row r="83" spans="2:39" ht="24.95" customHeight="1">
      <c r="B83" s="79">
        <v>302</v>
      </c>
      <c r="C83" s="148" t="s">
        <v>292</v>
      </c>
      <c r="D83" s="51">
        <v>101003</v>
      </c>
      <c r="E83" s="145" t="s">
        <v>293</v>
      </c>
      <c r="F83" s="142" t="str">
        <f t="shared" si="6"/>
        <v>450,000.00</v>
      </c>
      <c r="G83" s="142" t="str">
        <f t="shared" si="7"/>
        <v>450,000.00</v>
      </c>
      <c r="H83" s="144" t="s">
        <v>294</v>
      </c>
      <c r="I83" s="124"/>
      <c r="J83" s="124">
        <v>450000</v>
      </c>
      <c r="K83" s="159"/>
      <c r="L83" s="159"/>
      <c r="M83" s="159"/>
      <c r="N83" s="159"/>
      <c r="O83" s="159"/>
      <c r="P83" s="159"/>
      <c r="Q83" s="159"/>
      <c r="R83" s="159"/>
      <c r="S83" s="159"/>
      <c r="T83" s="159"/>
      <c r="U83" s="159"/>
      <c r="V83" s="159"/>
      <c r="W83" s="159"/>
      <c r="X83" s="159"/>
      <c r="Y83" s="159"/>
      <c r="Z83" s="159"/>
      <c r="AA83" s="159"/>
      <c r="AB83" s="159"/>
      <c r="AC83" s="159"/>
      <c r="AD83" s="159"/>
      <c r="AE83" s="159"/>
      <c r="AF83" s="159"/>
      <c r="AG83" s="159"/>
      <c r="AH83" s="159"/>
      <c r="AI83" s="159"/>
      <c r="AJ83" s="159"/>
      <c r="AK83" s="159"/>
      <c r="AL83" s="159"/>
      <c r="AM83" s="159"/>
    </row>
    <row r="84" spans="2:39" ht="24.95" customHeight="1">
      <c r="B84" s="79">
        <v>302</v>
      </c>
      <c r="C84" s="148" t="s">
        <v>274</v>
      </c>
      <c r="D84" s="51">
        <v>101003</v>
      </c>
      <c r="E84" s="145" t="s">
        <v>243</v>
      </c>
      <c r="F84" s="142" t="str">
        <f t="shared" si="6"/>
        <v>1,000,000.00</v>
      </c>
      <c r="G84" s="142" t="str">
        <f t="shared" si="7"/>
        <v>1,000,000.00</v>
      </c>
      <c r="H84" s="144" t="s">
        <v>295</v>
      </c>
      <c r="I84" s="124">
        <v>1000000</v>
      </c>
      <c r="J84" s="124"/>
      <c r="K84" s="159"/>
      <c r="L84" s="159"/>
      <c r="M84" s="159"/>
      <c r="N84" s="159"/>
      <c r="O84" s="159"/>
      <c r="P84" s="159"/>
      <c r="Q84" s="159"/>
      <c r="R84" s="159"/>
      <c r="S84" s="159"/>
      <c r="T84" s="159"/>
      <c r="U84" s="159"/>
      <c r="V84" s="159"/>
      <c r="W84" s="159"/>
      <c r="X84" s="159"/>
      <c r="Y84" s="159"/>
      <c r="Z84" s="159"/>
      <c r="AA84" s="159"/>
      <c r="AB84" s="159"/>
      <c r="AC84" s="159"/>
      <c r="AD84" s="159"/>
      <c r="AE84" s="159"/>
      <c r="AF84" s="159"/>
      <c r="AG84" s="159"/>
      <c r="AH84" s="159"/>
      <c r="AI84" s="159"/>
      <c r="AJ84" s="159"/>
      <c r="AK84" s="159"/>
      <c r="AL84" s="159"/>
      <c r="AM84" s="159"/>
    </row>
    <row r="85" spans="2:39" ht="24.95" customHeight="1">
      <c r="B85" s="79">
        <v>302</v>
      </c>
      <c r="C85" s="148" t="s">
        <v>245</v>
      </c>
      <c r="D85" s="51">
        <v>101003</v>
      </c>
      <c r="E85" s="145" t="s">
        <v>246</v>
      </c>
      <c r="F85" s="142" t="str">
        <f t="shared" si="6"/>
        <v>214,400.00</v>
      </c>
      <c r="G85" s="142" t="str">
        <f t="shared" si="7"/>
        <v>214,400.00</v>
      </c>
      <c r="H85" s="144" t="s">
        <v>296</v>
      </c>
      <c r="I85" s="124">
        <v>14400</v>
      </c>
      <c r="J85" s="124">
        <v>200000</v>
      </c>
      <c r="K85" s="159"/>
      <c r="L85" s="159"/>
      <c r="M85" s="159"/>
      <c r="N85" s="159"/>
      <c r="O85" s="159"/>
      <c r="P85" s="159"/>
      <c r="Q85" s="159"/>
      <c r="R85" s="159"/>
      <c r="S85" s="159"/>
      <c r="T85" s="159"/>
      <c r="U85" s="159"/>
      <c r="V85" s="159"/>
      <c r="W85" s="159"/>
      <c r="X85" s="159"/>
      <c r="Y85" s="159"/>
      <c r="Z85" s="159"/>
      <c r="AA85" s="159"/>
      <c r="AB85" s="159"/>
      <c r="AC85" s="159"/>
      <c r="AD85" s="159"/>
      <c r="AE85" s="159"/>
      <c r="AF85" s="159"/>
      <c r="AG85" s="159"/>
      <c r="AH85" s="159"/>
      <c r="AI85" s="159"/>
      <c r="AJ85" s="159"/>
      <c r="AK85" s="159"/>
      <c r="AL85" s="159"/>
      <c r="AM85" s="159"/>
    </row>
    <row r="86" spans="2:39" ht="24.95" customHeight="1">
      <c r="B86" s="79">
        <v>302</v>
      </c>
      <c r="C86" s="148" t="s">
        <v>275</v>
      </c>
      <c r="D86" s="51">
        <v>101003</v>
      </c>
      <c r="E86" s="145" t="s">
        <v>248</v>
      </c>
      <c r="F86" s="142" t="str">
        <f t="shared" si="6"/>
        <v>26,760.08</v>
      </c>
      <c r="G86" s="142" t="str">
        <f t="shared" si="7"/>
        <v>26,760.08</v>
      </c>
      <c r="H86" s="144" t="s">
        <v>297</v>
      </c>
      <c r="I86" s="124">
        <v>26760.080000000002</v>
      </c>
      <c r="J86" s="124"/>
      <c r="K86" s="159"/>
      <c r="L86" s="159"/>
      <c r="M86" s="159"/>
      <c r="N86" s="159"/>
      <c r="O86" s="159"/>
      <c r="P86" s="159"/>
      <c r="Q86" s="159"/>
      <c r="R86" s="159"/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59"/>
      <c r="AD86" s="159"/>
      <c r="AE86" s="159"/>
      <c r="AF86" s="159"/>
      <c r="AG86" s="159"/>
      <c r="AH86" s="159"/>
      <c r="AI86" s="159"/>
      <c r="AJ86" s="159"/>
      <c r="AK86" s="159"/>
      <c r="AL86" s="159"/>
      <c r="AM86" s="159"/>
    </row>
    <row r="87" spans="2:39" ht="24.95" customHeight="1">
      <c r="B87" s="79">
        <v>302</v>
      </c>
      <c r="C87" s="148" t="s">
        <v>276</v>
      </c>
      <c r="D87" s="51">
        <v>101003</v>
      </c>
      <c r="E87" s="145" t="s">
        <v>251</v>
      </c>
      <c r="F87" s="142" t="str">
        <f t="shared" si="6"/>
        <v>13,002.84</v>
      </c>
      <c r="G87" s="142" t="str">
        <f t="shared" si="7"/>
        <v>13,002.84</v>
      </c>
      <c r="H87" s="144" t="s">
        <v>298</v>
      </c>
      <c r="I87" s="124">
        <v>13002.84</v>
      </c>
      <c r="J87" s="124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59"/>
      <c r="AE87" s="159"/>
      <c r="AF87" s="159"/>
      <c r="AG87" s="159"/>
      <c r="AH87" s="159"/>
      <c r="AI87" s="159"/>
      <c r="AJ87" s="159"/>
      <c r="AK87" s="159"/>
      <c r="AL87" s="159"/>
      <c r="AM87" s="159"/>
    </row>
    <row r="88" spans="2:39" ht="24.95" customHeight="1">
      <c r="B88" s="79">
        <v>302</v>
      </c>
      <c r="C88" s="148" t="s">
        <v>299</v>
      </c>
      <c r="D88" s="51">
        <v>101003</v>
      </c>
      <c r="E88" s="145" t="s">
        <v>254</v>
      </c>
      <c r="F88" s="142" t="str">
        <f t="shared" si="6"/>
        <v>56,700.00</v>
      </c>
      <c r="G88" s="142" t="str">
        <f t="shared" si="7"/>
        <v>56,700.00</v>
      </c>
      <c r="H88" s="144" t="s">
        <v>300</v>
      </c>
      <c r="I88" s="124">
        <v>56700</v>
      </c>
      <c r="J88" s="124"/>
      <c r="K88" s="159"/>
      <c r="L88" s="159"/>
      <c r="M88" s="159"/>
      <c r="N88" s="159"/>
      <c r="O88" s="159"/>
      <c r="P88" s="159"/>
      <c r="Q88" s="159"/>
      <c r="R88" s="159"/>
      <c r="S88" s="159"/>
      <c r="T88" s="159"/>
      <c r="U88" s="159"/>
      <c r="V88" s="159"/>
      <c r="W88" s="159"/>
      <c r="X88" s="159"/>
      <c r="Y88" s="159"/>
      <c r="Z88" s="159"/>
      <c r="AA88" s="159"/>
      <c r="AB88" s="159"/>
      <c r="AC88" s="159"/>
      <c r="AD88" s="159"/>
      <c r="AE88" s="159"/>
      <c r="AF88" s="159"/>
      <c r="AG88" s="159"/>
      <c r="AH88" s="159"/>
      <c r="AI88" s="159"/>
      <c r="AJ88" s="159"/>
      <c r="AK88" s="159"/>
      <c r="AL88" s="159"/>
      <c r="AM88" s="159"/>
    </row>
    <row r="89" spans="2:39" ht="24.95" customHeight="1">
      <c r="B89" s="79">
        <v>302</v>
      </c>
      <c r="C89" s="148" t="s">
        <v>277</v>
      </c>
      <c r="D89" s="51">
        <v>101003</v>
      </c>
      <c r="E89" s="145" t="s">
        <v>257</v>
      </c>
      <c r="F89" s="142" t="str">
        <f t="shared" si="6"/>
        <v>534,400.00</v>
      </c>
      <c r="G89" s="142" t="str">
        <f t="shared" si="7"/>
        <v>534,400.00</v>
      </c>
      <c r="H89" s="144" t="s">
        <v>301</v>
      </c>
      <c r="I89" s="124">
        <v>14400</v>
      </c>
      <c r="J89" s="124">
        <v>520000</v>
      </c>
      <c r="K89" s="159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59"/>
      <c r="AC89" s="159"/>
      <c r="AD89" s="159"/>
      <c r="AE89" s="159"/>
      <c r="AF89" s="159"/>
      <c r="AG89" s="159"/>
      <c r="AH89" s="159"/>
      <c r="AI89" s="159"/>
      <c r="AJ89" s="159"/>
      <c r="AK89" s="159"/>
      <c r="AL89" s="159"/>
      <c r="AM89" s="159"/>
    </row>
    <row r="90" spans="2:39" ht="24.95" customHeight="1">
      <c r="B90" s="79">
        <v>302</v>
      </c>
      <c r="C90" s="148" t="s">
        <v>128</v>
      </c>
      <c r="D90" s="51">
        <v>101003</v>
      </c>
      <c r="E90" s="145" t="s">
        <v>260</v>
      </c>
      <c r="F90" s="142" t="str">
        <f t="shared" si="6"/>
        <v>543,043.12</v>
      </c>
      <c r="G90" s="142" t="str">
        <f t="shared" si="7"/>
        <v>543,043.12</v>
      </c>
      <c r="H90" s="144" t="s">
        <v>302</v>
      </c>
      <c r="I90" s="124">
        <v>13043.12</v>
      </c>
      <c r="J90" s="124">
        <v>530000</v>
      </c>
      <c r="K90" s="159"/>
      <c r="L90" s="159"/>
      <c r="M90" s="159"/>
      <c r="N90" s="159"/>
      <c r="O90" s="159"/>
      <c r="P90" s="159"/>
      <c r="Q90" s="159"/>
      <c r="R90" s="159"/>
      <c r="S90" s="159"/>
      <c r="T90" s="159"/>
      <c r="U90" s="159"/>
      <c r="V90" s="159"/>
      <c r="W90" s="159"/>
      <c r="X90" s="159"/>
      <c r="Y90" s="159"/>
      <c r="Z90" s="159"/>
      <c r="AA90" s="159"/>
      <c r="AB90" s="159"/>
      <c r="AC90" s="159"/>
      <c r="AD90" s="159"/>
      <c r="AE90" s="159"/>
      <c r="AF90" s="159"/>
      <c r="AG90" s="159"/>
      <c r="AH90" s="159"/>
      <c r="AI90" s="159"/>
      <c r="AJ90" s="159"/>
      <c r="AK90" s="159"/>
      <c r="AL90" s="159"/>
      <c r="AM90" s="159"/>
    </row>
    <row r="91" spans="2:39" ht="24.95" customHeight="1">
      <c r="B91" s="79">
        <v>303</v>
      </c>
      <c r="C91" s="148" t="s">
        <v>232</v>
      </c>
      <c r="D91" s="51">
        <v>101003</v>
      </c>
      <c r="E91" s="145" t="s">
        <v>269</v>
      </c>
      <c r="F91" s="143" t="str">
        <f t="shared" si="6"/>
        <v>60.00</v>
      </c>
      <c r="G91" s="143" t="str">
        <f t="shared" si="7"/>
        <v>60.00</v>
      </c>
      <c r="H91" s="144" t="s">
        <v>303</v>
      </c>
      <c r="I91" s="124">
        <v>60</v>
      </c>
      <c r="J91" s="124"/>
      <c r="K91" s="159"/>
      <c r="L91" s="159"/>
      <c r="M91" s="159"/>
      <c r="N91" s="159"/>
      <c r="O91" s="159"/>
      <c r="P91" s="159"/>
      <c r="Q91" s="159"/>
      <c r="R91" s="159"/>
      <c r="S91" s="159"/>
      <c r="T91" s="159"/>
      <c r="U91" s="159"/>
      <c r="V91" s="159"/>
      <c r="W91" s="159"/>
      <c r="X91" s="159"/>
      <c r="Y91" s="159"/>
      <c r="Z91" s="159"/>
      <c r="AA91" s="159"/>
      <c r="AB91" s="159"/>
      <c r="AC91" s="159"/>
      <c r="AD91" s="159"/>
      <c r="AE91" s="159"/>
      <c r="AF91" s="159"/>
      <c r="AG91" s="159"/>
      <c r="AH91" s="159"/>
      <c r="AI91" s="159"/>
      <c r="AJ91" s="159"/>
      <c r="AK91" s="159"/>
      <c r="AL91" s="159"/>
      <c r="AM91" s="159"/>
    </row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53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6"/>
  <sheetViews>
    <sheetView workbookViewId="0">
      <selection activeCell="A7" sqref="A7:XFD7"/>
    </sheetView>
  </sheetViews>
  <sheetFormatPr defaultColWidth="10" defaultRowHeight="13.5"/>
  <cols>
    <col min="1" max="1" width="1.5" style="88" customWidth="1"/>
    <col min="2" max="2" width="6.125" style="88" customWidth="1"/>
    <col min="3" max="4" width="6.125" style="89" customWidth="1"/>
    <col min="5" max="5" width="16.875" style="88" customWidth="1"/>
    <col min="6" max="6" width="41" style="88" customWidth="1"/>
    <col min="7" max="7" width="16.375" style="88" customWidth="1"/>
    <col min="8" max="8" width="18.625" style="88" customWidth="1"/>
    <col min="9" max="9" width="16.375" style="88" customWidth="1"/>
    <col min="10" max="10" width="1.5" style="88" customWidth="1"/>
    <col min="11" max="11" width="9.75" style="88" customWidth="1"/>
    <col min="12" max="16384" width="10" style="88"/>
  </cols>
  <sheetData>
    <row r="1" spans="1:10" ht="14.25" customHeight="1">
      <c r="A1" s="92"/>
      <c r="B1" s="211"/>
      <c r="C1" s="211"/>
      <c r="D1" s="211"/>
      <c r="E1" s="91"/>
      <c r="F1" s="91"/>
      <c r="G1" s="212" t="s">
        <v>304</v>
      </c>
      <c r="H1" s="212"/>
      <c r="I1" s="212"/>
      <c r="J1" s="125"/>
    </row>
    <row r="2" spans="1:10" ht="19.899999999999999" customHeight="1">
      <c r="A2" s="92"/>
      <c r="B2" s="213" t="s">
        <v>305</v>
      </c>
      <c r="C2" s="213"/>
      <c r="D2" s="213"/>
      <c r="E2" s="213"/>
      <c r="F2" s="213"/>
      <c r="G2" s="213"/>
      <c r="H2" s="213"/>
      <c r="I2" s="213"/>
      <c r="J2" s="125" t="s">
        <v>3</v>
      </c>
    </row>
    <row r="3" spans="1:10" ht="17.100000000000001" customHeight="1">
      <c r="A3" s="94"/>
      <c r="B3" s="207" t="s">
        <v>5</v>
      </c>
      <c r="C3" s="207"/>
      <c r="D3" s="207"/>
      <c r="E3" s="207"/>
      <c r="F3" s="207"/>
      <c r="G3" s="94"/>
      <c r="H3" s="119"/>
      <c r="I3" s="96" t="s">
        <v>6</v>
      </c>
      <c r="J3" s="125"/>
    </row>
    <row r="4" spans="1:10" ht="21.4" customHeight="1">
      <c r="A4" s="99"/>
      <c r="B4" s="200" t="s">
        <v>9</v>
      </c>
      <c r="C4" s="200"/>
      <c r="D4" s="200"/>
      <c r="E4" s="200"/>
      <c r="F4" s="200"/>
      <c r="G4" s="200" t="s">
        <v>59</v>
      </c>
      <c r="H4" s="214" t="s">
        <v>306</v>
      </c>
      <c r="I4" s="214" t="s">
        <v>186</v>
      </c>
      <c r="J4" s="116"/>
    </row>
    <row r="5" spans="1:10" ht="21.4" customHeight="1">
      <c r="A5" s="99"/>
      <c r="B5" s="200" t="s">
        <v>86</v>
      </c>
      <c r="C5" s="200"/>
      <c r="D5" s="200"/>
      <c r="E5" s="200" t="s">
        <v>70</v>
      </c>
      <c r="F5" s="200" t="s">
        <v>71</v>
      </c>
      <c r="G5" s="200"/>
      <c r="H5" s="214"/>
      <c r="I5" s="214"/>
      <c r="J5" s="116"/>
    </row>
    <row r="6" spans="1:10" ht="21.4" customHeight="1">
      <c r="A6" s="121"/>
      <c r="B6" s="98" t="s">
        <v>87</v>
      </c>
      <c r="C6" s="100" t="s">
        <v>88</v>
      </c>
      <c r="D6" s="100" t="s">
        <v>89</v>
      </c>
      <c r="E6" s="200"/>
      <c r="F6" s="200"/>
      <c r="G6" s="200"/>
      <c r="H6" s="214"/>
      <c r="I6" s="214"/>
      <c r="J6" s="126"/>
    </row>
    <row r="7" spans="1:10" ht="19.899999999999999" customHeight="1">
      <c r="A7" s="122"/>
      <c r="B7" s="34"/>
      <c r="C7" s="70"/>
      <c r="D7" s="70"/>
      <c r="E7" s="34"/>
      <c r="F7" s="34" t="s">
        <v>72</v>
      </c>
      <c r="G7" s="37">
        <f t="shared" ref="G7:G56" si="0">H7+I7</f>
        <v>41570934.07</v>
      </c>
      <c r="H7" s="123">
        <v>41570934.07</v>
      </c>
      <c r="I7" s="127"/>
      <c r="J7" s="128"/>
    </row>
    <row r="8" spans="1:10" ht="19.899999999999999" customHeight="1">
      <c r="A8" s="121"/>
      <c r="B8" s="79">
        <v>201</v>
      </c>
      <c r="C8" s="81"/>
      <c r="D8" s="81"/>
      <c r="E8" s="51">
        <v>101001</v>
      </c>
      <c r="F8" s="78" t="s">
        <v>90</v>
      </c>
      <c r="G8" s="37">
        <f t="shared" si="0"/>
        <v>24367286.16</v>
      </c>
      <c r="H8" s="124">
        <v>24367286.16</v>
      </c>
      <c r="I8" s="129"/>
      <c r="J8" s="125"/>
    </row>
    <row r="9" spans="1:10" ht="19.899999999999999" customHeight="1">
      <c r="A9" s="121"/>
      <c r="B9" s="79">
        <v>201</v>
      </c>
      <c r="C9" s="81">
        <v>31</v>
      </c>
      <c r="D9" s="81"/>
      <c r="E9" s="51">
        <v>101001</v>
      </c>
      <c r="F9" s="78" t="s">
        <v>91</v>
      </c>
      <c r="G9" s="37">
        <f t="shared" si="0"/>
        <v>24367286.16</v>
      </c>
      <c r="H9" s="124">
        <v>24367286.16</v>
      </c>
      <c r="I9" s="129"/>
      <c r="J9" s="125"/>
    </row>
    <row r="10" spans="1:10" ht="19.899999999999999" customHeight="1">
      <c r="A10" s="121"/>
      <c r="B10" s="79">
        <v>201</v>
      </c>
      <c r="C10" s="81">
        <v>31</v>
      </c>
      <c r="D10" s="81" t="s">
        <v>92</v>
      </c>
      <c r="E10" s="51">
        <v>101001</v>
      </c>
      <c r="F10" s="78" t="s">
        <v>93</v>
      </c>
      <c r="G10" s="37">
        <f t="shared" si="0"/>
        <v>20663032.75</v>
      </c>
      <c r="H10" s="124">
        <v>20663032.75</v>
      </c>
      <c r="I10" s="129"/>
      <c r="J10" s="125"/>
    </row>
    <row r="11" spans="1:10" ht="19.899999999999999" customHeight="1">
      <c r="A11" s="121"/>
      <c r="B11" s="79">
        <v>201</v>
      </c>
      <c r="C11" s="81">
        <v>31</v>
      </c>
      <c r="D11" s="81" t="s">
        <v>95</v>
      </c>
      <c r="E11" s="51">
        <v>101001</v>
      </c>
      <c r="F11" s="78" t="s">
        <v>96</v>
      </c>
      <c r="G11" s="37">
        <f t="shared" si="0"/>
        <v>3190000</v>
      </c>
      <c r="H11" s="124">
        <v>3190000</v>
      </c>
      <c r="I11" s="129"/>
      <c r="J11" s="125"/>
    </row>
    <row r="12" spans="1:10" ht="19.899999999999999" customHeight="1">
      <c r="A12" s="121"/>
      <c r="B12" s="79">
        <v>201</v>
      </c>
      <c r="C12" s="81">
        <v>31</v>
      </c>
      <c r="D12" s="81">
        <v>50</v>
      </c>
      <c r="E12" s="51">
        <v>101001</v>
      </c>
      <c r="F12" s="78" t="s">
        <v>97</v>
      </c>
      <c r="G12" s="37">
        <f t="shared" si="0"/>
        <v>514253.41</v>
      </c>
      <c r="H12" s="124">
        <v>514253.41</v>
      </c>
      <c r="I12" s="129"/>
      <c r="J12" s="125"/>
    </row>
    <row r="13" spans="1:10" ht="19.899999999999999" customHeight="1">
      <c r="A13" s="121"/>
      <c r="B13" s="79">
        <v>208</v>
      </c>
      <c r="C13" s="81"/>
      <c r="D13" s="81"/>
      <c r="E13" s="51">
        <v>101001</v>
      </c>
      <c r="F13" s="78" t="s">
        <v>99</v>
      </c>
      <c r="G13" s="37">
        <f t="shared" si="0"/>
        <v>5240715.57</v>
      </c>
      <c r="H13" s="124">
        <v>5240715.57</v>
      </c>
      <c r="I13" s="129"/>
      <c r="J13" s="125"/>
    </row>
    <row r="14" spans="1:10" ht="19.899999999999999" customHeight="1">
      <c r="A14" s="121"/>
      <c r="B14" s="79">
        <v>208</v>
      </c>
      <c r="C14" s="81" t="s">
        <v>101</v>
      </c>
      <c r="D14" s="81"/>
      <c r="E14" s="51">
        <v>101001</v>
      </c>
      <c r="F14" s="78" t="s">
        <v>102</v>
      </c>
      <c r="G14" s="37">
        <f t="shared" si="0"/>
        <v>5240715.57</v>
      </c>
      <c r="H14" s="124">
        <v>5240715.57</v>
      </c>
      <c r="I14" s="129"/>
      <c r="J14" s="125"/>
    </row>
    <row r="15" spans="1:10" ht="19.899999999999999" customHeight="1">
      <c r="A15" s="121"/>
      <c r="B15" s="79">
        <v>208</v>
      </c>
      <c r="C15" s="81" t="s">
        <v>101</v>
      </c>
      <c r="D15" s="81" t="s">
        <v>92</v>
      </c>
      <c r="E15" s="51">
        <v>101001</v>
      </c>
      <c r="F15" s="78" t="s">
        <v>103</v>
      </c>
      <c r="G15" s="37">
        <f t="shared" si="0"/>
        <v>2854311.47</v>
      </c>
      <c r="H15" s="124">
        <v>2854311.47</v>
      </c>
      <c r="I15" s="129"/>
      <c r="J15" s="125"/>
    </row>
    <row r="16" spans="1:10" ht="19.899999999999999" customHeight="1">
      <c r="A16" s="121"/>
      <c r="B16" s="79">
        <v>208</v>
      </c>
      <c r="C16" s="81" t="s">
        <v>101</v>
      </c>
      <c r="D16" s="81" t="s">
        <v>101</v>
      </c>
      <c r="E16" s="51">
        <v>101001</v>
      </c>
      <c r="F16" s="78" t="s">
        <v>105</v>
      </c>
      <c r="G16" s="37">
        <f t="shared" si="0"/>
        <v>2386404.1</v>
      </c>
      <c r="H16" s="124">
        <v>2386404.1</v>
      </c>
      <c r="I16" s="129"/>
      <c r="J16" s="125"/>
    </row>
    <row r="17" spans="1:10" ht="19.899999999999999" customHeight="1">
      <c r="A17" s="121"/>
      <c r="B17" s="79">
        <v>210</v>
      </c>
      <c r="C17" s="81"/>
      <c r="D17" s="81"/>
      <c r="E17" s="51">
        <v>101001</v>
      </c>
      <c r="F17" s="78" t="s">
        <v>107</v>
      </c>
      <c r="G17" s="37">
        <f t="shared" si="0"/>
        <v>1432757.66</v>
      </c>
      <c r="H17" s="124">
        <v>1432757.66</v>
      </c>
      <c r="I17" s="129"/>
      <c r="J17" s="125"/>
    </row>
    <row r="18" spans="1:10" ht="19.899999999999999" customHeight="1">
      <c r="A18" s="121"/>
      <c r="B18" s="79">
        <v>210</v>
      </c>
      <c r="C18" s="81" t="s">
        <v>109</v>
      </c>
      <c r="D18" s="81"/>
      <c r="E18" s="51">
        <v>101001</v>
      </c>
      <c r="F18" s="78" t="s">
        <v>110</v>
      </c>
      <c r="G18" s="37">
        <f t="shared" si="0"/>
        <v>1432757.66</v>
      </c>
      <c r="H18" s="124">
        <v>1432757.66</v>
      </c>
      <c r="I18" s="129"/>
      <c r="J18" s="125"/>
    </row>
    <row r="19" spans="1:10" ht="19.899999999999999" customHeight="1">
      <c r="A19" s="121"/>
      <c r="B19" s="79">
        <v>210</v>
      </c>
      <c r="C19" s="81" t="s">
        <v>109</v>
      </c>
      <c r="D19" s="81" t="s">
        <v>92</v>
      </c>
      <c r="E19" s="51">
        <v>101001</v>
      </c>
      <c r="F19" s="78" t="s">
        <v>111</v>
      </c>
      <c r="G19" s="37">
        <f t="shared" si="0"/>
        <v>1268738.01</v>
      </c>
      <c r="H19" s="124">
        <v>1268738.01</v>
      </c>
      <c r="I19" s="129"/>
      <c r="J19" s="125"/>
    </row>
    <row r="20" spans="1:10" ht="19.899999999999999" customHeight="1">
      <c r="A20" s="121"/>
      <c r="B20" s="79">
        <v>210</v>
      </c>
      <c r="C20" s="81" t="s">
        <v>109</v>
      </c>
      <c r="D20" s="81" t="s">
        <v>95</v>
      </c>
      <c r="E20" s="51">
        <v>101001</v>
      </c>
      <c r="F20" s="78" t="s">
        <v>113</v>
      </c>
      <c r="G20" s="37">
        <f t="shared" si="0"/>
        <v>32019.65</v>
      </c>
      <c r="H20" s="124">
        <v>32019.65</v>
      </c>
      <c r="I20" s="129"/>
      <c r="J20" s="125"/>
    </row>
    <row r="21" spans="1:10" ht="19.899999999999999" customHeight="1">
      <c r="A21" s="121"/>
      <c r="B21" s="79">
        <v>210</v>
      </c>
      <c r="C21" s="81" t="s">
        <v>109</v>
      </c>
      <c r="D21" s="81" t="s">
        <v>115</v>
      </c>
      <c r="E21" s="51">
        <v>101001</v>
      </c>
      <c r="F21" s="78" t="s">
        <v>116</v>
      </c>
      <c r="G21" s="37">
        <f t="shared" si="0"/>
        <v>132000</v>
      </c>
      <c r="H21" s="124">
        <v>132000</v>
      </c>
      <c r="I21" s="129"/>
      <c r="J21" s="125"/>
    </row>
    <row r="22" spans="1:10" ht="19.899999999999999" customHeight="1">
      <c r="A22" s="121"/>
      <c r="B22" s="79">
        <v>221</v>
      </c>
      <c r="C22" s="81"/>
      <c r="D22" s="81"/>
      <c r="E22" s="51">
        <v>101001</v>
      </c>
      <c r="F22" s="78" t="s">
        <v>118</v>
      </c>
      <c r="G22" s="37">
        <f t="shared" si="0"/>
        <v>2027154.79</v>
      </c>
      <c r="H22" s="124">
        <v>2027154.79</v>
      </c>
      <c r="I22" s="129"/>
      <c r="J22" s="125"/>
    </row>
    <row r="23" spans="1:10" ht="19.899999999999999" customHeight="1">
      <c r="A23" s="121"/>
      <c r="B23" s="79">
        <v>221</v>
      </c>
      <c r="C23" s="81" t="s">
        <v>95</v>
      </c>
      <c r="D23" s="81"/>
      <c r="E23" s="51">
        <v>101001</v>
      </c>
      <c r="F23" s="78" t="s">
        <v>120</v>
      </c>
      <c r="G23" s="37">
        <f t="shared" si="0"/>
        <v>2027154.79</v>
      </c>
      <c r="H23" s="124">
        <v>2027154.79</v>
      </c>
      <c r="I23" s="129"/>
      <c r="J23" s="125"/>
    </row>
    <row r="24" spans="1:10" ht="19.899999999999999" customHeight="1">
      <c r="A24" s="121"/>
      <c r="B24" s="79">
        <v>221</v>
      </c>
      <c r="C24" s="81" t="s">
        <v>121</v>
      </c>
      <c r="D24" s="81" t="s">
        <v>122</v>
      </c>
      <c r="E24" s="51">
        <v>101001</v>
      </c>
      <c r="F24" s="78" t="s">
        <v>123</v>
      </c>
      <c r="G24" s="37">
        <f t="shared" si="0"/>
        <v>2027154.79</v>
      </c>
      <c r="H24" s="124">
        <v>2027154.79</v>
      </c>
      <c r="I24" s="129"/>
      <c r="J24" s="125"/>
    </row>
    <row r="25" spans="1:10" ht="19.899999999999999" customHeight="1">
      <c r="A25" s="121"/>
      <c r="B25" s="79">
        <v>206</v>
      </c>
      <c r="C25" s="81"/>
      <c r="D25" s="81"/>
      <c r="E25" s="51">
        <v>101002</v>
      </c>
      <c r="F25" s="78" t="s">
        <v>124</v>
      </c>
      <c r="G25" s="37">
        <f t="shared" si="0"/>
        <v>1861079.06</v>
      </c>
      <c r="H25" s="124">
        <v>1861079.06</v>
      </c>
      <c r="I25" s="129"/>
      <c r="J25" s="125"/>
    </row>
    <row r="26" spans="1:10" ht="19.899999999999999" customHeight="1">
      <c r="A26" s="121"/>
      <c r="B26" s="79">
        <v>206</v>
      </c>
      <c r="C26" s="81" t="s">
        <v>92</v>
      </c>
      <c r="D26" s="81"/>
      <c r="E26" s="51">
        <v>101002</v>
      </c>
      <c r="F26" s="78" t="s">
        <v>125</v>
      </c>
      <c r="G26" s="37">
        <f t="shared" si="0"/>
        <v>1561079.06</v>
      </c>
      <c r="H26" s="124">
        <v>1561079.06</v>
      </c>
      <c r="I26" s="129"/>
      <c r="J26" s="125"/>
    </row>
    <row r="27" spans="1:10" ht="19.899999999999999" customHeight="1">
      <c r="A27" s="121"/>
      <c r="B27" s="79">
        <v>206</v>
      </c>
      <c r="C27" s="81" t="s">
        <v>92</v>
      </c>
      <c r="D27" s="81" t="s">
        <v>92</v>
      </c>
      <c r="E27" s="51">
        <v>101002</v>
      </c>
      <c r="F27" s="78" t="s">
        <v>93</v>
      </c>
      <c r="G27" s="37">
        <f t="shared" si="0"/>
        <v>1561079.06</v>
      </c>
      <c r="H27" s="124">
        <v>1561079.06</v>
      </c>
      <c r="I27" s="129"/>
      <c r="J27" s="125"/>
    </row>
    <row r="28" spans="1:10" ht="19.899999999999999" customHeight="1">
      <c r="A28" s="121"/>
      <c r="B28" s="79">
        <v>206</v>
      </c>
      <c r="C28" s="81" t="s">
        <v>126</v>
      </c>
      <c r="D28" s="81"/>
      <c r="E28" s="51">
        <v>101002</v>
      </c>
      <c r="F28" s="78" t="s">
        <v>127</v>
      </c>
      <c r="G28" s="37">
        <f t="shared" si="0"/>
        <v>300000</v>
      </c>
      <c r="H28" s="124">
        <v>300000</v>
      </c>
      <c r="I28" s="129"/>
      <c r="J28" s="125"/>
    </row>
    <row r="29" spans="1:10" ht="19.899999999999999" customHeight="1">
      <c r="A29" s="121"/>
      <c r="B29" s="79">
        <v>206</v>
      </c>
      <c r="C29" s="81" t="s">
        <v>126</v>
      </c>
      <c r="D29" s="81" t="s">
        <v>128</v>
      </c>
      <c r="E29" s="51">
        <v>101002</v>
      </c>
      <c r="F29" s="78" t="s">
        <v>129</v>
      </c>
      <c r="G29" s="37">
        <f t="shared" si="0"/>
        <v>300000</v>
      </c>
      <c r="H29" s="124">
        <v>300000</v>
      </c>
      <c r="I29" s="129"/>
      <c r="J29" s="125"/>
    </row>
    <row r="30" spans="1:10" ht="19.899999999999999" customHeight="1">
      <c r="A30" s="121"/>
      <c r="B30" s="79">
        <v>208</v>
      </c>
      <c r="C30" s="81"/>
      <c r="D30" s="81"/>
      <c r="E30" s="51">
        <v>101002</v>
      </c>
      <c r="F30" s="78" t="s">
        <v>99</v>
      </c>
      <c r="G30" s="37">
        <f t="shared" si="0"/>
        <v>543013.30000000005</v>
      </c>
      <c r="H30" s="124">
        <v>543013.30000000005</v>
      </c>
      <c r="I30" s="129"/>
      <c r="J30" s="125"/>
    </row>
    <row r="31" spans="1:10" ht="19.899999999999999" customHeight="1">
      <c r="A31" s="121"/>
      <c r="B31" s="79">
        <v>208</v>
      </c>
      <c r="C31" s="81" t="s">
        <v>101</v>
      </c>
      <c r="D31" s="81"/>
      <c r="E31" s="51">
        <v>101002</v>
      </c>
      <c r="F31" s="78" t="s">
        <v>102</v>
      </c>
      <c r="G31" s="37">
        <f t="shared" si="0"/>
        <v>543013.30000000005</v>
      </c>
      <c r="H31" s="124">
        <v>543013.30000000005</v>
      </c>
      <c r="I31" s="129"/>
      <c r="J31" s="125"/>
    </row>
    <row r="32" spans="1:10" ht="19.899999999999999" customHeight="1">
      <c r="A32" s="121"/>
      <c r="B32" s="79">
        <v>208</v>
      </c>
      <c r="C32" s="81" t="s">
        <v>101</v>
      </c>
      <c r="D32" s="81" t="s">
        <v>92</v>
      </c>
      <c r="E32" s="51">
        <v>101002</v>
      </c>
      <c r="F32" s="78" t="s">
        <v>103</v>
      </c>
      <c r="G32" s="37">
        <f t="shared" si="0"/>
        <v>353891.38</v>
      </c>
      <c r="H32" s="124">
        <v>353891.38</v>
      </c>
      <c r="I32" s="129"/>
      <c r="J32" s="125"/>
    </row>
    <row r="33" spans="1:10" ht="19.899999999999999" customHeight="1">
      <c r="A33" s="121"/>
      <c r="B33" s="79">
        <v>208</v>
      </c>
      <c r="C33" s="81" t="s">
        <v>101</v>
      </c>
      <c r="D33" s="81" t="s">
        <v>101</v>
      </c>
      <c r="E33" s="51">
        <v>101002</v>
      </c>
      <c r="F33" s="78" t="s">
        <v>130</v>
      </c>
      <c r="G33" s="37">
        <f t="shared" si="0"/>
        <v>189121.92000000001</v>
      </c>
      <c r="H33" s="124">
        <v>189121.92000000001</v>
      </c>
      <c r="I33" s="129"/>
      <c r="J33" s="125"/>
    </row>
    <row r="34" spans="1:10" ht="19.899999999999999" customHeight="1">
      <c r="A34" s="121"/>
      <c r="B34" s="79">
        <v>210</v>
      </c>
      <c r="C34" s="81"/>
      <c r="D34" s="81"/>
      <c r="E34" s="51">
        <v>101002</v>
      </c>
      <c r="F34" s="78" t="s">
        <v>107</v>
      </c>
      <c r="G34" s="37">
        <f t="shared" si="0"/>
        <v>124009.62</v>
      </c>
      <c r="H34" s="124">
        <v>124009.62</v>
      </c>
      <c r="I34" s="129"/>
      <c r="J34" s="125"/>
    </row>
    <row r="35" spans="1:10" ht="19.899999999999999" customHeight="1">
      <c r="A35" s="121"/>
      <c r="B35" s="79">
        <v>210</v>
      </c>
      <c r="C35" s="81" t="s">
        <v>109</v>
      </c>
      <c r="D35" s="81"/>
      <c r="E35" s="51">
        <v>101002</v>
      </c>
      <c r="F35" s="78" t="s">
        <v>110</v>
      </c>
      <c r="G35" s="37">
        <f t="shared" si="0"/>
        <v>124009.62</v>
      </c>
      <c r="H35" s="124">
        <v>124009.62</v>
      </c>
      <c r="I35" s="129"/>
      <c r="J35" s="125"/>
    </row>
    <row r="36" spans="1:10" ht="19.899999999999999" customHeight="1">
      <c r="A36" s="121"/>
      <c r="B36" s="79">
        <v>210</v>
      </c>
      <c r="C36" s="81" t="s">
        <v>109</v>
      </c>
      <c r="D36" s="81" t="s">
        <v>92</v>
      </c>
      <c r="E36" s="51">
        <v>101002</v>
      </c>
      <c r="F36" s="78" t="s">
        <v>111</v>
      </c>
      <c r="G36" s="37">
        <f t="shared" si="0"/>
        <v>100197.02</v>
      </c>
      <c r="H36" s="124">
        <v>100197.02</v>
      </c>
      <c r="I36" s="129"/>
      <c r="J36" s="125"/>
    </row>
    <row r="37" spans="1:10" ht="19.899999999999999" customHeight="1">
      <c r="A37" s="121"/>
      <c r="B37" s="79">
        <v>210</v>
      </c>
      <c r="C37" s="81" t="s">
        <v>109</v>
      </c>
      <c r="D37" s="81" t="s">
        <v>115</v>
      </c>
      <c r="E37" s="51">
        <v>101002</v>
      </c>
      <c r="F37" s="78" t="s">
        <v>116</v>
      </c>
      <c r="G37" s="37">
        <f t="shared" si="0"/>
        <v>10800</v>
      </c>
      <c r="H37" s="124">
        <v>10800</v>
      </c>
      <c r="I37" s="129"/>
      <c r="J37" s="125"/>
    </row>
    <row r="38" spans="1:10" ht="19.899999999999999" customHeight="1">
      <c r="A38" s="121"/>
      <c r="B38" s="79">
        <v>210</v>
      </c>
      <c r="C38" s="81" t="s">
        <v>109</v>
      </c>
      <c r="D38" s="81" t="s">
        <v>128</v>
      </c>
      <c r="E38" s="51">
        <v>101002</v>
      </c>
      <c r="F38" s="78" t="s">
        <v>131</v>
      </c>
      <c r="G38" s="37">
        <f t="shared" si="0"/>
        <v>13012.6</v>
      </c>
      <c r="H38" s="124">
        <v>13012.6</v>
      </c>
      <c r="I38" s="129"/>
      <c r="J38" s="125"/>
    </row>
    <row r="39" spans="1:10" ht="19.899999999999999" customHeight="1">
      <c r="A39" s="121"/>
      <c r="B39" s="79">
        <v>221</v>
      </c>
      <c r="C39" s="81"/>
      <c r="D39" s="81"/>
      <c r="E39" s="51">
        <v>101002</v>
      </c>
      <c r="F39" s="78" t="s">
        <v>118</v>
      </c>
      <c r="G39" s="37">
        <f t="shared" si="0"/>
        <v>156151.20000000001</v>
      </c>
      <c r="H39" s="124">
        <v>156151.20000000001</v>
      </c>
      <c r="I39" s="129"/>
      <c r="J39" s="125"/>
    </row>
    <row r="40" spans="1:10" ht="19.899999999999999" customHeight="1">
      <c r="A40" s="121"/>
      <c r="B40" s="79">
        <v>221</v>
      </c>
      <c r="C40" s="81" t="s">
        <v>95</v>
      </c>
      <c r="D40" s="81"/>
      <c r="E40" s="51">
        <v>101002</v>
      </c>
      <c r="F40" s="78" t="s">
        <v>120</v>
      </c>
      <c r="G40" s="37">
        <f t="shared" si="0"/>
        <v>156151.20000000001</v>
      </c>
      <c r="H40" s="124">
        <v>156151.20000000001</v>
      </c>
      <c r="I40" s="129"/>
      <c r="J40" s="125"/>
    </row>
    <row r="41" spans="1:10" ht="19.899999999999999" customHeight="1">
      <c r="A41" s="121"/>
      <c r="B41" s="79">
        <v>221</v>
      </c>
      <c r="C41" s="81" t="s">
        <v>95</v>
      </c>
      <c r="D41" s="81" t="s">
        <v>92</v>
      </c>
      <c r="E41" s="51">
        <v>101002</v>
      </c>
      <c r="F41" s="78" t="s">
        <v>123</v>
      </c>
      <c r="G41" s="37">
        <f t="shared" si="0"/>
        <v>156151.20000000001</v>
      </c>
      <c r="H41" s="124">
        <v>156151.20000000001</v>
      </c>
      <c r="I41" s="129"/>
      <c r="J41" s="125"/>
    </row>
    <row r="42" spans="1:10" ht="19.899999999999999" customHeight="1">
      <c r="A42" s="121"/>
      <c r="B42" s="79">
        <v>201</v>
      </c>
      <c r="C42" s="81"/>
      <c r="D42" s="81"/>
      <c r="E42" s="51">
        <v>101003</v>
      </c>
      <c r="F42" s="78" t="s">
        <v>90</v>
      </c>
      <c r="G42" s="37">
        <f t="shared" si="0"/>
        <v>5313341.26</v>
      </c>
      <c r="H42" s="124">
        <v>5313341.26</v>
      </c>
      <c r="I42" s="129"/>
      <c r="J42" s="125"/>
    </row>
    <row r="43" spans="1:10" ht="19.899999999999999" customHeight="1">
      <c r="A43" s="121"/>
      <c r="B43" s="79">
        <v>201</v>
      </c>
      <c r="C43" s="81">
        <v>31</v>
      </c>
      <c r="D43" s="81"/>
      <c r="E43" s="51">
        <v>101003</v>
      </c>
      <c r="F43" s="78" t="s">
        <v>91</v>
      </c>
      <c r="G43" s="37">
        <f t="shared" si="0"/>
        <v>5313341.26</v>
      </c>
      <c r="H43" s="124">
        <v>5313341.26</v>
      </c>
      <c r="I43" s="129"/>
      <c r="J43" s="125"/>
    </row>
    <row r="44" spans="1:10" ht="19.899999999999999" customHeight="1">
      <c r="A44" s="121"/>
      <c r="B44" s="79">
        <v>201</v>
      </c>
      <c r="C44" s="81">
        <v>31</v>
      </c>
      <c r="D44" s="81" t="s">
        <v>101</v>
      </c>
      <c r="E44" s="51">
        <v>101003</v>
      </c>
      <c r="F44" s="78" t="s">
        <v>132</v>
      </c>
      <c r="G44" s="37">
        <f t="shared" si="0"/>
        <v>2500000</v>
      </c>
      <c r="H44" s="124">
        <v>2500000</v>
      </c>
      <c r="I44" s="129"/>
      <c r="J44" s="125"/>
    </row>
    <row r="45" spans="1:10" ht="19.899999999999999" customHeight="1">
      <c r="A45" s="121"/>
      <c r="B45" s="79">
        <v>201</v>
      </c>
      <c r="C45" s="81">
        <v>31</v>
      </c>
      <c r="D45" s="81" t="s">
        <v>133</v>
      </c>
      <c r="E45" s="51">
        <v>101003</v>
      </c>
      <c r="F45" s="78" t="s">
        <v>97</v>
      </c>
      <c r="G45" s="37">
        <f t="shared" si="0"/>
        <v>2813341.26</v>
      </c>
      <c r="H45" s="124">
        <v>2813341.26</v>
      </c>
      <c r="I45" s="129"/>
      <c r="J45" s="125"/>
    </row>
    <row r="46" spans="1:10" ht="19.899999999999999" customHeight="1">
      <c r="A46" s="121"/>
      <c r="B46" s="79">
        <v>208</v>
      </c>
      <c r="C46" s="81"/>
      <c r="D46" s="81"/>
      <c r="E46" s="51">
        <v>101003</v>
      </c>
      <c r="F46" s="78" t="s">
        <v>99</v>
      </c>
      <c r="G46" s="37">
        <f t="shared" si="0"/>
        <v>214071.04000000001</v>
      </c>
      <c r="H46" s="124">
        <v>214071.04000000001</v>
      </c>
      <c r="I46" s="129"/>
      <c r="J46" s="125"/>
    </row>
    <row r="47" spans="1:10" ht="19.899999999999999" customHeight="1">
      <c r="A47" s="121"/>
      <c r="B47" s="79">
        <v>208</v>
      </c>
      <c r="C47" s="81" t="s">
        <v>101</v>
      </c>
      <c r="D47" s="81"/>
      <c r="E47" s="51">
        <v>101003</v>
      </c>
      <c r="F47" s="78" t="s">
        <v>102</v>
      </c>
      <c r="G47" s="37">
        <f t="shared" si="0"/>
        <v>214071.04000000001</v>
      </c>
      <c r="H47" s="124">
        <v>214071.04000000001</v>
      </c>
      <c r="I47" s="129"/>
      <c r="J47" s="125"/>
    </row>
    <row r="48" spans="1:10" ht="19.899999999999999" customHeight="1">
      <c r="A48" s="121"/>
      <c r="B48" s="79">
        <v>208</v>
      </c>
      <c r="C48" s="81" t="s">
        <v>101</v>
      </c>
      <c r="D48" s="81" t="s">
        <v>101</v>
      </c>
      <c r="E48" s="51">
        <v>101003</v>
      </c>
      <c r="F48" s="78" t="s">
        <v>105</v>
      </c>
      <c r="G48" s="37">
        <f t="shared" si="0"/>
        <v>214071.04000000001</v>
      </c>
      <c r="H48" s="124">
        <v>214071.04000000001</v>
      </c>
      <c r="I48" s="129"/>
      <c r="J48" s="125"/>
    </row>
    <row r="49" spans="1:10" ht="19.899999999999999" customHeight="1">
      <c r="A49" s="121"/>
      <c r="B49" s="79">
        <v>210</v>
      </c>
      <c r="C49" s="81"/>
      <c r="D49" s="81"/>
      <c r="E49" s="51">
        <v>101003</v>
      </c>
      <c r="F49" s="78" t="s">
        <v>107</v>
      </c>
      <c r="G49" s="37">
        <f t="shared" si="0"/>
        <v>130801.13</v>
      </c>
      <c r="H49" s="124">
        <v>130801.13</v>
      </c>
      <c r="I49" s="129"/>
      <c r="J49" s="125"/>
    </row>
    <row r="50" spans="1:10" ht="19.899999999999999" customHeight="1">
      <c r="A50" s="121"/>
      <c r="B50" s="79">
        <v>210</v>
      </c>
      <c r="C50" s="81" t="s">
        <v>109</v>
      </c>
      <c r="D50" s="81"/>
      <c r="E50" s="51">
        <v>101003</v>
      </c>
      <c r="F50" s="78" t="s">
        <v>110</v>
      </c>
      <c r="G50" s="37">
        <f t="shared" si="0"/>
        <v>130801.13</v>
      </c>
      <c r="H50" s="124">
        <v>130801.13</v>
      </c>
      <c r="I50" s="129"/>
      <c r="J50" s="125"/>
    </row>
    <row r="51" spans="1:10" ht="19.899999999999999" customHeight="1">
      <c r="A51" s="121"/>
      <c r="B51" s="79">
        <v>210</v>
      </c>
      <c r="C51" s="81" t="s">
        <v>109</v>
      </c>
      <c r="D51" s="81" t="s">
        <v>95</v>
      </c>
      <c r="E51" s="51">
        <v>101003</v>
      </c>
      <c r="F51" s="78" t="s">
        <v>113</v>
      </c>
      <c r="G51" s="37">
        <f t="shared" si="0"/>
        <v>103021.69</v>
      </c>
      <c r="H51" s="124">
        <v>103021.69</v>
      </c>
      <c r="I51" s="129"/>
      <c r="J51" s="125"/>
    </row>
    <row r="52" spans="1:10" ht="19.899999999999999" customHeight="1">
      <c r="A52" s="121"/>
      <c r="B52" s="79">
        <v>210</v>
      </c>
      <c r="C52" s="81" t="s">
        <v>109</v>
      </c>
      <c r="D52" s="81" t="s">
        <v>115</v>
      </c>
      <c r="E52" s="51">
        <v>101003</v>
      </c>
      <c r="F52" s="78" t="s">
        <v>116</v>
      </c>
      <c r="G52" s="37">
        <f t="shared" si="0"/>
        <v>14400</v>
      </c>
      <c r="H52" s="124">
        <v>14400</v>
      </c>
      <c r="I52" s="129"/>
      <c r="J52" s="125"/>
    </row>
    <row r="53" spans="1:10" ht="19.899999999999999" customHeight="1">
      <c r="A53" s="121"/>
      <c r="B53" s="79">
        <v>210</v>
      </c>
      <c r="C53" s="81" t="s">
        <v>109</v>
      </c>
      <c r="D53" s="81" t="s">
        <v>128</v>
      </c>
      <c r="E53" s="51">
        <v>101003</v>
      </c>
      <c r="F53" s="78" t="s">
        <v>131</v>
      </c>
      <c r="G53" s="37">
        <f t="shared" si="0"/>
        <v>13379.44</v>
      </c>
      <c r="H53" s="124">
        <v>13379.44</v>
      </c>
      <c r="I53" s="129"/>
      <c r="J53" s="125"/>
    </row>
    <row r="54" spans="1:10" ht="19.899999999999999" customHeight="1">
      <c r="A54" s="121"/>
      <c r="B54" s="79">
        <v>221</v>
      </c>
      <c r="C54" s="81"/>
      <c r="D54" s="81"/>
      <c r="E54" s="51">
        <v>101003</v>
      </c>
      <c r="F54" s="78" t="s">
        <v>118</v>
      </c>
      <c r="G54" s="37">
        <f t="shared" si="0"/>
        <v>160553.28</v>
      </c>
      <c r="H54" s="124">
        <v>160553.28</v>
      </c>
      <c r="I54" s="129"/>
      <c r="J54" s="125"/>
    </row>
    <row r="55" spans="1:10" ht="19.899999999999999" customHeight="1">
      <c r="A55" s="121"/>
      <c r="B55" s="79">
        <v>221</v>
      </c>
      <c r="C55" s="81" t="s">
        <v>95</v>
      </c>
      <c r="D55" s="81"/>
      <c r="E55" s="51">
        <v>101003</v>
      </c>
      <c r="F55" s="78" t="s">
        <v>120</v>
      </c>
      <c r="G55" s="37">
        <f t="shared" si="0"/>
        <v>160553.28</v>
      </c>
      <c r="H55" s="124">
        <v>160553.28</v>
      </c>
      <c r="I55" s="129"/>
      <c r="J55" s="125"/>
    </row>
    <row r="56" spans="1:10" ht="19.899999999999999" customHeight="1">
      <c r="A56" s="121"/>
      <c r="B56" s="79">
        <v>221</v>
      </c>
      <c r="C56" s="81" t="s">
        <v>95</v>
      </c>
      <c r="D56" s="81" t="s">
        <v>92</v>
      </c>
      <c r="E56" s="51">
        <v>101003</v>
      </c>
      <c r="F56" s="78" t="s">
        <v>123</v>
      </c>
      <c r="G56" s="37">
        <f t="shared" si="0"/>
        <v>160553.28</v>
      </c>
      <c r="H56" s="124">
        <v>160553.28</v>
      </c>
      <c r="I56" s="129"/>
      <c r="J56" s="125"/>
    </row>
  </sheetData>
  <mergeCells count="11">
    <mergeCell ref="B1:D1"/>
    <mergeCell ref="G1:I1"/>
    <mergeCell ref="B2:I2"/>
    <mergeCell ref="B3:F3"/>
    <mergeCell ref="B4:F4"/>
    <mergeCell ref="I4:I6"/>
    <mergeCell ref="B5:D5"/>
    <mergeCell ref="E5:E6"/>
    <mergeCell ref="F5:F6"/>
    <mergeCell ref="G4:G6"/>
    <mergeCell ref="H4:H6"/>
  </mergeCells>
  <phoneticPr fontId="5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5"/>
  <sheetViews>
    <sheetView topLeftCell="A21" workbookViewId="0">
      <selection activeCell="H8" sqref="H23 H8"/>
    </sheetView>
  </sheetViews>
  <sheetFormatPr defaultColWidth="9" defaultRowHeight="13.5"/>
  <cols>
    <col min="1" max="1" width="1.5" style="88" customWidth="1"/>
    <col min="2" max="2" width="6.125" style="88" customWidth="1"/>
    <col min="3" max="3" width="6.125" style="89" customWidth="1"/>
    <col min="4" max="4" width="16.375" style="88" customWidth="1"/>
    <col min="5" max="5" width="41" style="88" customWidth="1"/>
    <col min="6" max="6" width="18.25" style="88" bestFit="1" customWidth="1"/>
    <col min="7" max="8" width="16.375" style="88" customWidth="1"/>
    <col min="9" max="9" width="1.5" style="88" customWidth="1"/>
    <col min="10" max="10" width="9" style="88"/>
    <col min="11" max="11" width="15" style="88" customWidth="1"/>
    <col min="12" max="12" width="9" style="88"/>
    <col min="13" max="13" width="15" style="88" customWidth="1"/>
    <col min="14" max="16384" width="9" style="88"/>
  </cols>
  <sheetData>
    <row r="1" spans="1:13" ht="14.25" customHeight="1">
      <c r="A1" s="90"/>
      <c r="B1" s="211"/>
      <c r="C1" s="211"/>
      <c r="D1" s="91"/>
      <c r="E1" s="91"/>
      <c r="F1" s="92"/>
      <c r="G1" s="92"/>
      <c r="H1" s="93" t="s">
        <v>307</v>
      </c>
      <c r="I1" s="116"/>
    </row>
    <row r="2" spans="1:13" ht="19.899999999999999" customHeight="1">
      <c r="A2" s="92"/>
      <c r="B2" s="213" t="s">
        <v>308</v>
      </c>
      <c r="C2" s="213"/>
      <c r="D2" s="213"/>
      <c r="E2" s="213"/>
      <c r="F2" s="213"/>
      <c r="G2" s="213"/>
      <c r="H2" s="213"/>
      <c r="I2" s="116"/>
    </row>
    <row r="3" spans="1:13" ht="17.100000000000001" customHeight="1">
      <c r="A3" s="94"/>
      <c r="B3" s="207" t="s">
        <v>5</v>
      </c>
      <c r="C3" s="207"/>
      <c r="D3" s="207"/>
      <c r="E3" s="207"/>
      <c r="G3" s="94"/>
      <c r="H3" s="96" t="s">
        <v>6</v>
      </c>
      <c r="I3" s="116"/>
    </row>
    <row r="4" spans="1:13" ht="21.4" customHeight="1">
      <c r="A4" s="97"/>
      <c r="B4" s="200" t="s">
        <v>9</v>
      </c>
      <c r="C4" s="200"/>
      <c r="D4" s="200"/>
      <c r="E4" s="200"/>
      <c r="F4" s="200" t="s">
        <v>82</v>
      </c>
      <c r="G4" s="200"/>
      <c r="H4" s="200"/>
      <c r="I4" s="116"/>
    </row>
    <row r="5" spans="1:13" ht="21.4" customHeight="1">
      <c r="A5" s="97"/>
      <c r="B5" s="200" t="s">
        <v>86</v>
      </c>
      <c r="C5" s="200"/>
      <c r="D5" s="200" t="s">
        <v>70</v>
      </c>
      <c r="E5" s="200" t="s">
        <v>71</v>
      </c>
      <c r="F5" s="200" t="s">
        <v>59</v>
      </c>
      <c r="G5" s="200" t="s">
        <v>309</v>
      </c>
      <c r="H5" s="200" t="s">
        <v>310</v>
      </c>
      <c r="I5" s="116"/>
    </row>
    <row r="6" spans="1:13" ht="21.4" customHeight="1">
      <c r="A6" s="99"/>
      <c r="B6" s="98" t="s">
        <v>87</v>
      </c>
      <c r="C6" s="100" t="s">
        <v>88</v>
      </c>
      <c r="D6" s="200"/>
      <c r="E6" s="200"/>
      <c r="F6" s="200"/>
      <c r="G6" s="200"/>
      <c r="H6" s="200"/>
      <c r="I6" s="116"/>
    </row>
    <row r="7" spans="1:13" ht="21.4" customHeight="1">
      <c r="A7" s="101"/>
      <c r="B7" s="98"/>
      <c r="C7" s="100"/>
      <c r="D7" s="98"/>
      <c r="E7" s="102" t="s">
        <v>72</v>
      </c>
      <c r="F7" s="103">
        <f>G7+H7</f>
        <v>35580934.07</v>
      </c>
      <c r="G7" s="104">
        <f>G8+G23+G32</f>
        <v>29742832.239999998</v>
      </c>
      <c r="H7" s="104">
        <f>H8+H23+H32</f>
        <v>5838101.8300000001</v>
      </c>
      <c r="I7" s="116"/>
    </row>
    <row r="8" spans="1:13" ht="30" customHeight="1">
      <c r="A8" s="97"/>
      <c r="B8" s="102"/>
      <c r="C8" s="105"/>
      <c r="D8" s="102">
        <v>101001</v>
      </c>
      <c r="E8" s="102" t="s">
        <v>191</v>
      </c>
      <c r="F8" s="103">
        <f t="shared" ref="F8:F35" si="0">G8+H8</f>
        <v>29877914.18</v>
      </c>
      <c r="G8" s="104">
        <f>G9+G10+G11+G12+G13+G14+G15+G16+G17+G18+G19+G20+G21+G22</f>
        <v>25552225.93</v>
      </c>
      <c r="H8" s="104">
        <f>H9+H10+H11+H12+H13+H14+H15+H16+H17+H18+H19+H20+H21+H22</f>
        <v>4325688.25</v>
      </c>
      <c r="I8" s="116"/>
    </row>
    <row r="9" spans="1:13" ht="30" customHeight="1">
      <c r="A9" s="97"/>
      <c r="B9" s="106">
        <v>501</v>
      </c>
      <c r="C9" s="107" t="s">
        <v>92</v>
      </c>
      <c r="D9" s="108">
        <v>101001</v>
      </c>
      <c r="E9" s="52" t="s">
        <v>311</v>
      </c>
      <c r="F9" s="103">
        <f t="shared" si="0"/>
        <v>15929911</v>
      </c>
      <c r="G9" s="109">
        <v>15929911</v>
      </c>
      <c r="H9" s="109"/>
      <c r="I9" s="116"/>
    </row>
    <row r="10" spans="1:13" ht="30" customHeight="1">
      <c r="A10" s="97"/>
      <c r="B10" s="106">
        <v>501</v>
      </c>
      <c r="C10" s="107" t="s">
        <v>95</v>
      </c>
      <c r="D10" s="108">
        <v>101001</v>
      </c>
      <c r="E10" s="110" t="s">
        <v>312</v>
      </c>
      <c r="F10" s="103">
        <f t="shared" si="0"/>
        <v>3935529.1</v>
      </c>
      <c r="G10" s="111">
        <v>3935529.1</v>
      </c>
      <c r="H10" s="109"/>
      <c r="I10" s="116"/>
    </row>
    <row r="11" spans="1:13" ht="30" customHeight="1">
      <c r="A11" s="97"/>
      <c r="B11" s="106">
        <v>501</v>
      </c>
      <c r="C11" s="107" t="s">
        <v>115</v>
      </c>
      <c r="D11" s="108">
        <v>101001</v>
      </c>
      <c r="E11" s="110" t="s">
        <v>123</v>
      </c>
      <c r="F11" s="103">
        <f t="shared" si="0"/>
        <v>1977254.04</v>
      </c>
      <c r="G11" s="112" t="s">
        <v>313</v>
      </c>
      <c r="H11" s="109"/>
      <c r="I11" s="116"/>
    </row>
    <row r="12" spans="1:13" ht="30" customHeight="1">
      <c r="A12" s="97"/>
      <c r="B12" s="106">
        <v>501</v>
      </c>
      <c r="C12" s="107" t="s">
        <v>128</v>
      </c>
      <c r="D12" s="108">
        <v>101001</v>
      </c>
      <c r="E12" s="110" t="s">
        <v>216</v>
      </c>
      <c r="F12" s="103">
        <f t="shared" si="0"/>
        <v>547206</v>
      </c>
      <c r="G12" s="112" t="s">
        <v>217</v>
      </c>
      <c r="H12" s="109"/>
      <c r="I12" s="116"/>
    </row>
    <row r="13" spans="1:13" ht="30" customHeight="1">
      <c r="B13" s="106">
        <v>502</v>
      </c>
      <c r="C13" s="107" t="s">
        <v>92</v>
      </c>
      <c r="D13" s="108">
        <v>101001</v>
      </c>
      <c r="E13" s="110" t="s">
        <v>314</v>
      </c>
      <c r="F13" s="103">
        <f t="shared" si="0"/>
        <v>3513569.74</v>
      </c>
      <c r="G13" s="109"/>
      <c r="H13" s="109">
        <v>3513569.74</v>
      </c>
      <c r="I13" s="116"/>
      <c r="K13" s="117"/>
      <c r="M13" s="117"/>
    </row>
    <row r="14" spans="1:13" ht="30" customHeight="1">
      <c r="B14" s="106">
        <v>502</v>
      </c>
      <c r="C14" s="107" t="s">
        <v>95</v>
      </c>
      <c r="D14" s="108">
        <v>101001</v>
      </c>
      <c r="E14" s="110" t="s">
        <v>238</v>
      </c>
      <c r="F14" s="103">
        <f t="shared" si="0"/>
        <v>0</v>
      </c>
      <c r="G14" s="109"/>
      <c r="H14" s="109"/>
      <c r="I14" s="116"/>
    </row>
    <row r="15" spans="1:13" ht="30" customHeight="1">
      <c r="B15" s="106">
        <v>502</v>
      </c>
      <c r="C15" s="107" t="s">
        <v>115</v>
      </c>
      <c r="D15" s="108">
        <v>101001</v>
      </c>
      <c r="E15" s="110" t="s">
        <v>240</v>
      </c>
      <c r="F15" s="103">
        <f t="shared" si="0"/>
        <v>20000</v>
      </c>
      <c r="G15" s="109"/>
      <c r="H15" s="109">
        <v>20000</v>
      </c>
      <c r="I15" s="116"/>
    </row>
    <row r="16" spans="1:13" ht="30" customHeight="1">
      <c r="B16" s="106">
        <v>502</v>
      </c>
      <c r="C16" s="107" t="s">
        <v>101</v>
      </c>
      <c r="D16" s="108">
        <v>101001</v>
      </c>
      <c r="E16" s="110" t="s">
        <v>315</v>
      </c>
      <c r="F16" s="103">
        <f t="shared" si="0"/>
        <v>0</v>
      </c>
      <c r="G16" s="109"/>
      <c r="H16" s="109"/>
      <c r="I16" s="116"/>
    </row>
    <row r="17" spans="1:9" ht="30" customHeight="1">
      <c r="B17" s="106">
        <v>502</v>
      </c>
      <c r="C17" s="107" t="s">
        <v>126</v>
      </c>
      <c r="D17" s="108">
        <v>101001</v>
      </c>
      <c r="E17" s="110" t="s">
        <v>243</v>
      </c>
      <c r="F17" s="103">
        <f t="shared" si="0"/>
        <v>48872</v>
      </c>
      <c r="G17" s="109"/>
      <c r="H17" s="109">
        <v>48872</v>
      </c>
      <c r="I17" s="116"/>
    </row>
    <row r="18" spans="1:9" ht="30" customHeight="1">
      <c r="B18" s="106">
        <v>502</v>
      </c>
      <c r="C18" s="107" t="s">
        <v>205</v>
      </c>
      <c r="D18" s="108">
        <v>101001</v>
      </c>
      <c r="E18" s="110" t="s">
        <v>254</v>
      </c>
      <c r="F18" s="103">
        <f t="shared" si="0"/>
        <v>252720</v>
      </c>
      <c r="G18" s="109"/>
      <c r="H18" s="109">
        <v>252720</v>
      </c>
      <c r="I18" s="116"/>
    </row>
    <row r="19" spans="1:9" ht="30" customHeight="1">
      <c r="B19" s="106">
        <v>502</v>
      </c>
      <c r="C19" s="107" t="s">
        <v>128</v>
      </c>
      <c r="D19" s="108">
        <v>101001</v>
      </c>
      <c r="E19" s="110" t="s">
        <v>260</v>
      </c>
      <c r="F19" s="103">
        <f t="shared" si="0"/>
        <v>406141.72</v>
      </c>
      <c r="G19" s="109"/>
      <c r="H19" s="109">
        <v>406141.72</v>
      </c>
      <c r="I19" s="116"/>
    </row>
    <row r="20" spans="1:9" ht="30" customHeight="1">
      <c r="B20" s="106">
        <v>505</v>
      </c>
      <c r="C20" s="107" t="s">
        <v>92</v>
      </c>
      <c r="D20" s="108">
        <v>101001</v>
      </c>
      <c r="E20" s="110" t="s">
        <v>194</v>
      </c>
      <c r="F20" s="103">
        <f t="shared" si="0"/>
        <v>579074.49</v>
      </c>
      <c r="G20" s="109">
        <v>579074.49</v>
      </c>
      <c r="H20" s="109"/>
      <c r="I20" s="116"/>
    </row>
    <row r="21" spans="1:9" ht="30" customHeight="1">
      <c r="A21" s="97"/>
      <c r="B21" s="106">
        <v>505</v>
      </c>
      <c r="C21" s="107" t="s">
        <v>95</v>
      </c>
      <c r="D21" s="108">
        <v>101001</v>
      </c>
      <c r="E21" s="110" t="s">
        <v>218</v>
      </c>
      <c r="F21" s="103">
        <f t="shared" si="0"/>
        <v>84384.79</v>
      </c>
      <c r="G21" s="109"/>
      <c r="H21" s="109">
        <v>84384.79</v>
      </c>
      <c r="I21" s="116"/>
    </row>
    <row r="22" spans="1:9" ht="30" customHeight="1">
      <c r="B22" s="106">
        <v>509</v>
      </c>
      <c r="C22" s="107" t="s">
        <v>92</v>
      </c>
      <c r="D22" s="108">
        <v>101001</v>
      </c>
      <c r="E22" s="110" t="s">
        <v>316</v>
      </c>
      <c r="F22" s="103">
        <f t="shared" si="0"/>
        <v>2583251.2999999998</v>
      </c>
      <c r="G22" s="109">
        <v>2583251.2999999998</v>
      </c>
      <c r="H22" s="109"/>
      <c r="I22" s="116"/>
    </row>
    <row r="23" spans="1:9" ht="30" customHeight="1">
      <c r="B23" s="105"/>
      <c r="C23" s="105"/>
      <c r="D23" s="102">
        <v>101002</v>
      </c>
      <c r="E23" s="102" t="s">
        <v>191</v>
      </c>
      <c r="F23" s="103">
        <f t="shared" si="0"/>
        <v>2384253.1800000002</v>
      </c>
      <c r="G23" s="104">
        <f>SUM(G24:G31)</f>
        <v>2109745.64</v>
      </c>
      <c r="H23" s="104">
        <f>SUM(H27:H30)</f>
        <v>274507.53999999998</v>
      </c>
      <c r="I23" s="116"/>
    </row>
    <row r="24" spans="1:9" ht="30" customHeight="1">
      <c r="B24" s="107" t="s">
        <v>317</v>
      </c>
      <c r="C24" s="107" t="s">
        <v>92</v>
      </c>
      <c r="D24" s="108">
        <v>101002</v>
      </c>
      <c r="E24" s="52" t="s">
        <v>311</v>
      </c>
      <c r="F24" s="103">
        <f t="shared" si="0"/>
        <v>1301260</v>
      </c>
      <c r="G24" s="109">
        <v>1301260</v>
      </c>
      <c r="H24" s="109"/>
      <c r="I24" s="116"/>
    </row>
    <row r="25" spans="1:9" ht="30" customHeight="1">
      <c r="B25" s="107" t="s">
        <v>317</v>
      </c>
      <c r="C25" s="107" t="s">
        <v>95</v>
      </c>
      <c r="D25" s="108">
        <v>101002</v>
      </c>
      <c r="E25" s="110" t="s">
        <v>318</v>
      </c>
      <c r="F25" s="103">
        <f t="shared" si="0"/>
        <v>315734.06</v>
      </c>
      <c r="G25" s="109">
        <v>315734.06</v>
      </c>
      <c r="H25" s="109"/>
      <c r="I25" s="116"/>
    </row>
    <row r="26" spans="1:9" ht="30" customHeight="1">
      <c r="B26" s="107" t="s">
        <v>317</v>
      </c>
      <c r="C26" s="107" t="s">
        <v>115</v>
      </c>
      <c r="D26" s="108">
        <v>101002</v>
      </c>
      <c r="E26" s="110" t="s">
        <v>123</v>
      </c>
      <c r="F26" s="103">
        <f t="shared" si="0"/>
        <v>156151.20000000001</v>
      </c>
      <c r="G26" s="109">
        <v>156151.20000000001</v>
      </c>
      <c r="H26" s="109"/>
      <c r="I26" s="116"/>
    </row>
    <row r="27" spans="1:9" ht="30" customHeight="1">
      <c r="B27" s="107" t="s">
        <v>319</v>
      </c>
      <c r="C27" s="107" t="s">
        <v>92</v>
      </c>
      <c r="D27" s="108">
        <v>101002</v>
      </c>
      <c r="E27" s="110" t="s">
        <v>314</v>
      </c>
      <c r="F27" s="103">
        <f t="shared" si="0"/>
        <v>226524.72</v>
      </c>
      <c r="G27" s="109"/>
      <c r="H27" s="109">
        <v>226524.72</v>
      </c>
      <c r="I27" s="116"/>
    </row>
    <row r="28" spans="1:9" ht="30" customHeight="1">
      <c r="B28" s="107" t="s">
        <v>319</v>
      </c>
      <c r="C28" s="107" t="s">
        <v>126</v>
      </c>
      <c r="D28" s="108">
        <v>101002</v>
      </c>
      <c r="E28" s="110" t="s">
        <v>243</v>
      </c>
      <c r="F28" s="103">
        <f t="shared" si="0"/>
        <v>2436.3000000000002</v>
      </c>
      <c r="G28" s="109"/>
      <c r="H28" s="109">
        <v>2436.3000000000002</v>
      </c>
      <c r="I28" s="116"/>
    </row>
    <row r="29" spans="1:9" ht="30" customHeight="1">
      <c r="B29" s="107" t="s">
        <v>319</v>
      </c>
      <c r="C29" s="107" t="s">
        <v>232</v>
      </c>
      <c r="D29" s="108">
        <v>101002</v>
      </c>
      <c r="E29" s="110" t="s">
        <v>273</v>
      </c>
      <c r="F29" s="103">
        <f t="shared" si="0"/>
        <v>2000</v>
      </c>
      <c r="G29" s="109"/>
      <c r="H29" s="109">
        <v>2000</v>
      </c>
      <c r="I29" s="116"/>
    </row>
    <row r="30" spans="1:9" ht="30" customHeight="1">
      <c r="B30" s="107" t="s">
        <v>319</v>
      </c>
      <c r="C30" s="107" t="s">
        <v>128</v>
      </c>
      <c r="D30" s="108">
        <v>101002</v>
      </c>
      <c r="E30" s="110" t="s">
        <v>260</v>
      </c>
      <c r="F30" s="103">
        <f t="shared" si="0"/>
        <v>43546.52</v>
      </c>
      <c r="G30" s="109"/>
      <c r="H30" s="109">
        <v>43546.52</v>
      </c>
      <c r="I30" s="116"/>
    </row>
    <row r="31" spans="1:9" ht="30" customHeight="1">
      <c r="B31" s="107" t="s">
        <v>320</v>
      </c>
      <c r="C31" s="107" t="s">
        <v>92</v>
      </c>
      <c r="D31" s="108">
        <v>101002</v>
      </c>
      <c r="E31" s="110" t="s">
        <v>316</v>
      </c>
      <c r="F31" s="103">
        <f t="shared" si="0"/>
        <v>336600.38</v>
      </c>
      <c r="G31" s="109">
        <v>336600.38</v>
      </c>
      <c r="H31" s="109"/>
      <c r="I31" s="116"/>
    </row>
    <row r="32" spans="1:9" s="87" customFormat="1" ht="30" customHeight="1">
      <c r="B32" s="113"/>
      <c r="C32" s="113"/>
      <c r="D32" s="102">
        <v>101003</v>
      </c>
      <c r="E32" s="114" t="s">
        <v>191</v>
      </c>
      <c r="F32" s="103">
        <f t="shared" si="0"/>
        <v>3318766.71</v>
      </c>
      <c r="G32" s="115">
        <f>SUM(G33:G35)</f>
        <v>2080860.67</v>
      </c>
      <c r="H32" s="115">
        <f>SUM(H33:H35)</f>
        <v>1237906.04</v>
      </c>
      <c r="I32" s="118"/>
    </row>
    <row r="33" spans="2:9" ht="30" customHeight="1">
      <c r="B33" s="107">
        <v>505</v>
      </c>
      <c r="C33" s="107" t="s">
        <v>92</v>
      </c>
      <c r="D33" s="108">
        <v>101003</v>
      </c>
      <c r="E33" s="110" t="s">
        <v>194</v>
      </c>
      <c r="F33" s="103">
        <f t="shared" si="0"/>
        <v>2080800.67</v>
      </c>
      <c r="G33" s="109">
        <v>2080800.67</v>
      </c>
      <c r="H33" s="109"/>
      <c r="I33" s="116"/>
    </row>
    <row r="34" spans="2:9" ht="30" customHeight="1">
      <c r="B34" s="107">
        <v>505</v>
      </c>
      <c r="C34" s="107" t="s">
        <v>95</v>
      </c>
      <c r="D34" s="108">
        <v>101003</v>
      </c>
      <c r="E34" s="110" t="s">
        <v>218</v>
      </c>
      <c r="F34" s="103">
        <f t="shared" si="0"/>
        <v>1237906.04</v>
      </c>
      <c r="G34" s="109"/>
      <c r="H34" s="109">
        <v>1237906.04</v>
      </c>
      <c r="I34" s="116"/>
    </row>
    <row r="35" spans="2:9" ht="30" customHeight="1">
      <c r="B35" s="107">
        <v>509</v>
      </c>
      <c r="C35" s="107" t="s">
        <v>92</v>
      </c>
      <c r="D35" s="108">
        <v>101003</v>
      </c>
      <c r="E35" s="110" t="s">
        <v>316</v>
      </c>
      <c r="F35" s="103">
        <f t="shared" si="0"/>
        <v>60</v>
      </c>
      <c r="G35" s="109">
        <v>60</v>
      </c>
      <c r="H35" s="109"/>
      <c r="I35" s="116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5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"/>
  <sheetViews>
    <sheetView workbookViewId="0">
      <selection activeCell="F26" sqref="F26"/>
    </sheetView>
  </sheetViews>
  <sheetFormatPr defaultColWidth="10" defaultRowHeight="13.5"/>
  <cols>
    <col min="1" max="1" width="1.5" style="58" customWidth="1"/>
    <col min="2" max="2" width="8.5" style="58" customWidth="1"/>
    <col min="3" max="4" width="6.625" style="59" customWidth="1"/>
    <col min="5" max="5" width="26.625" style="58" customWidth="1"/>
    <col min="6" max="6" width="48.625" style="58" customWidth="1"/>
    <col min="7" max="7" width="26.625" style="58" customWidth="1"/>
    <col min="8" max="8" width="1.5" style="58" customWidth="1"/>
    <col min="9" max="10" width="9.75" style="58" customWidth="1"/>
    <col min="11" max="16384" width="10" style="58"/>
  </cols>
  <sheetData>
    <row r="1" spans="1:8" ht="24.95" customHeight="1">
      <c r="A1" s="60"/>
      <c r="B1" s="29"/>
      <c r="C1" s="61"/>
      <c r="D1" s="61"/>
      <c r="E1" s="62"/>
      <c r="F1" s="62"/>
      <c r="G1" s="63" t="s">
        <v>321</v>
      </c>
      <c r="H1" s="64"/>
    </row>
    <row r="2" spans="1:8" ht="22.9" customHeight="1">
      <c r="A2" s="60"/>
      <c r="B2" s="202" t="s">
        <v>322</v>
      </c>
      <c r="C2" s="202"/>
      <c r="D2" s="202"/>
      <c r="E2" s="202"/>
      <c r="F2" s="202"/>
      <c r="G2" s="202"/>
      <c r="H2" s="64" t="s">
        <v>3</v>
      </c>
    </row>
    <row r="3" spans="1:8" ht="19.5" customHeight="1">
      <c r="A3" s="65"/>
      <c r="B3" s="203" t="s">
        <v>5</v>
      </c>
      <c r="C3" s="203"/>
      <c r="D3" s="203"/>
      <c r="E3" s="203"/>
      <c r="F3" s="203"/>
      <c r="G3" s="66" t="s">
        <v>6</v>
      </c>
      <c r="H3" s="67"/>
    </row>
    <row r="4" spans="1:8" ht="24.4" customHeight="1">
      <c r="A4" s="68"/>
      <c r="B4" s="206" t="s">
        <v>86</v>
      </c>
      <c r="C4" s="206"/>
      <c r="D4" s="206"/>
      <c r="E4" s="206" t="s">
        <v>70</v>
      </c>
      <c r="F4" s="206" t="s">
        <v>71</v>
      </c>
      <c r="G4" s="206" t="s">
        <v>323</v>
      </c>
      <c r="H4" s="69"/>
    </row>
    <row r="5" spans="1:8" ht="24" customHeight="1">
      <c r="A5" s="68"/>
      <c r="B5" s="34" t="s">
        <v>87</v>
      </c>
      <c r="C5" s="70" t="s">
        <v>88</v>
      </c>
      <c r="D5" s="70" t="s">
        <v>89</v>
      </c>
      <c r="E5" s="206"/>
      <c r="F5" s="206"/>
      <c r="G5" s="206"/>
      <c r="H5" s="71"/>
    </row>
    <row r="6" spans="1:8" ht="27.95" customHeight="1">
      <c r="A6" s="72"/>
      <c r="B6" s="34"/>
      <c r="C6" s="70"/>
      <c r="D6" s="70"/>
      <c r="E6" s="34"/>
      <c r="F6" s="34" t="s">
        <v>72</v>
      </c>
      <c r="G6" s="37">
        <f>G7+G11+G15</f>
        <v>5990000</v>
      </c>
      <c r="H6" s="73"/>
    </row>
    <row r="7" spans="1:8" ht="22.5" customHeight="1">
      <c r="A7" s="72"/>
      <c r="B7" s="74"/>
      <c r="C7" s="74"/>
      <c r="D7" s="75"/>
      <c r="E7" s="74">
        <v>101001</v>
      </c>
      <c r="F7" s="74" t="s">
        <v>191</v>
      </c>
      <c r="G7" s="76">
        <v>3190000</v>
      </c>
      <c r="H7" s="73"/>
    </row>
    <row r="8" spans="1:8" ht="22.5" customHeight="1">
      <c r="A8" s="72"/>
      <c r="B8" s="74">
        <v>201</v>
      </c>
      <c r="C8" s="74"/>
      <c r="D8" s="75"/>
      <c r="E8" s="77">
        <v>101001</v>
      </c>
      <c r="F8" s="78" t="s">
        <v>90</v>
      </c>
      <c r="G8" s="76">
        <v>3190000</v>
      </c>
      <c r="H8" s="73"/>
    </row>
    <row r="9" spans="1:8" ht="22.5" customHeight="1">
      <c r="A9" s="72"/>
      <c r="B9" s="74">
        <v>201</v>
      </c>
      <c r="C9" s="74">
        <v>31</v>
      </c>
      <c r="D9" s="75"/>
      <c r="E9" s="77">
        <v>101001</v>
      </c>
      <c r="F9" s="78" t="s">
        <v>91</v>
      </c>
      <c r="G9" s="76">
        <v>3190000</v>
      </c>
      <c r="H9" s="73"/>
    </row>
    <row r="10" spans="1:8" ht="22.5" customHeight="1">
      <c r="A10" s="72"/>
      <c r="B10" s="74">
        <v>201</v>
      </c>
      <c r="C10" s="74">
        <v>31</v>
      </c>
      <c r="D10" s="75" t="s">
        <v>95</v>
      </c>
      <c r="E10" s="77">
        <v>101001</v>
      </c>
      <c r="F10" s="78" t="s">
        <v>96</v>
      </c>
      <c r="G10" s="76">
        <v>3190000</v>
      </c>
      <c r="H10" s="73"/>
    </row>
    <row r="11" spans="1:8" ht="22.5" customHeight="1">
      <c r="A11" s="72"/>
      <c r="B11" s="79"/>
      <c r="C11" s="79"/>
      <c r="D11" s="79"/>
      <c r="E11" s="79">
        <v>101002</v>
      </c>
      <c r="F11" s="79" t="s">
        <v>191</v>
      </c>
      <c r="G11" s="80">
        <v>300000</v>
      </c>
      <c r="H11" s="73"/>
    </row>
    <row r="12" spans="1:8" ht="22.5" customHeight="1">
      <c r="A12" s="72"/>
      <c r="B12" s="79">
        <v>206</v>
      </c>
      <c r="C12" s="79"/>
      <c r="D12" s="79"/>
      <c r="E12" s="51">
        <v>101002</v>
      </c>
      <c r="F12" s="78" t="s">
        <v>124</v>
      </c>
      <c r="G12" s="80">
        <v>300000</v>
      </c>
      <c r="H12" s="73"/>
    </row>
    <row r="13" spans="1:8" ht="22.5" customHeight="1">
      <c r="A13" s="72"/>
      <c r="B13" s="79">
        <v>206</v>
      </c>
      <c r="C13" s="81" t="s">
        <v>126</v>
      </c>
      <c r="D13" s="79"/>
      <c r="E13" s="51">
        <v>101002</v>
      </c>
      <c r="F13" s="78" t="s">
        <v>125</v>
      </c>
      <c r="G13" s="80">
        <v>300000</v>
      </c>
      <c r="H13" s="73"/>
    </row>
    <row r="14" spans="1:8" ht="22.5" customHeight="1">
      <c r="A14" s="72"/>
      <c r="B14" s="79">
        <v>206</v>
      </c>
      <c r="C14" s="81" t="s">
        <v>126</v>
      </c>
      <c r="D14" s="79">
        <v>99</v>
      </c>
      <c r="E14" s="51">
        <v>101002</v>
      </c>
      <c r="F14" s="82" t="s">
        <v>129</v>
      </c>
      <c r="G14" s="80">
        <v>300000</v>
      </c>
      <c r="H14" s="73"/>
    </row>
    <row r="15" spans="1:8" ht="22.5" customHeight="1">
      <c r="A15" s="72"/>
      <c r="B15" s="83"/>
      <c r="C15" s="70"/>
      <c r="D15" s="70"/>
      <c r="E15" s="34">
        <v>101003</v>
      </c>
      <c r="F15" s="83" t="s">
        <v>191</v>
      </c>
      <c r="G15" s="84" t="s">
        <v>324</v>
      </c>
      <c r="H15" s="73"/>
    </row>
    <row r="16" spans="1:8" ht="22.5" customHeight="1">
      <c r="A16" s="72"/>
      <c r="B16" s="85">
        <v>201</v>
      </c>
      <c r="C16" s="70"/>
      <c r="D16" s="70"/>
      <c r="E16" s="54">
        <v>101003</v>
      </c>
      <c r="F16" s="78" t="s">
        <v>90</v>
      </c>
      <c r="G16" s="84" t="s">
        <v>324</v>
      </c>
      <c r="H16" s="73"/>
    </row>
    <row r="17" spans="1:8" ht="22.5" customHeight="1">
      <c r="A17" s="68"/>
      <c r="B17" s="85">
        <v>201</v>
      </c>
      <c r="C17" s="85">
        <v>31</v>
      </c>
      <c r="D17" s="85"/>
      <c r="E17" s="54">
        <v>101003</v>
      </c>
      <c r="F17" s="78" t="s">
        <v>91</v>
      </c>
      <c r="G17" s="84" t="s">
        <v>324</v>
      </c>
      <c r="H17" s="69"/>
    </row>
    <row r="18" spans="1:8" ht="22.5" customHeight="1">
      <c r="A18" s="68"/>
      <c r="B18" s="85">
        <v>201</v>
      </c>
      <c r="C18" s="85">
        <v>31</v>
      </c>
      <c r="D18" s="86" t="s">
        <v>101</v>
      </c>
      <c r="E18" s="54">
        <v>101003</v>
      </c>
      <c r="F18" s="55" t="s">
        <v>132</v>
      </c>
      <c r="G18" s="84" t="s">
        <v>324</v>
      </c>
      <c r="H18" s="69"/>
    </row>
  </sheetData>
  <mergeCells count="6">
    <mergeCell ref="B2:G2"/>
    <mergeCell ref="B3:F3"/>
    <mergeCell ref="B4:D4"/>
    <mergeCell ref="E4:E5"/>
    <mergeCell ref="F4:F5"/>
    <mergeCell ref="G4:G5"/>
  </mergeCells>
  <phoneticPr fontId="5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I8" sqref="I8:I11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28"/>
      <c r="B1" s="29"/>
      <c r="C1" s="30"/>
      <c r="D1" s="31"/>
      <c r="E1" s="31"/>
      <c r="F1" s="31"/>
      <c r="G1" s="31"/>
      <c r="H1" s="31"/>
      <c r="I1" s="43" t="s">
        <v>325</v>
      </c>
      <c r="J1" s="33"/>
    </row>
    <row r="2" spans="1:10" ht="22.9" customHeight="1">
      <c r="A2" s="28"/>
      <c r="B2" s="215" t="s">
        <v>326</v>
      </c>
      <c r="C2" s="215"/>
      <c r="D2" s="215"/>
      <c r="E2" s="215"/>
      <c r="F2" s="215"/>
      <c r="G2" s="215"/>
      <c r="H2" s="215"/>
      <c r="I2" s="215"/>
      <c r="J2" s="33" t="s">
        <v>3</v>
      </c>
    </row>
    <row r="3" spans="1:10" ht="19.5" customHeight="1">
      <c r="A3" s="32"/>
      <c r="B3" s="216" t="s">
        <v>5</v>
      </c>
      <c r="C3" s="216"/>
      <c r="D3" s="44"/>
      <c r="E3" s="44"/>
      <c r="F3" s="44"/>
      <c r="G3" s="44"/>
      <c r="H3" s="44"/>
      <c r="I3" s="44" t="s">
        <v>6</v>
      </c>
      <c r="J3" s="45"/>
    </row>
    <row r="4" spans="1:10" ht="24.4" customHeight="1">
      <c r="A4" s="33"/>
      <c r="B4" s="206" t="s">
        <v>327</v>
      </c>
      <c r="C4" s="206" t="s">
        <v>71</v>
      </c>
      <c r="D4" s="206" t="s">
        <v>328</v>
      </c>
      <c r="E4" s="206"/>
      <c r="F4" s="206"/>
      <c r="G4" s="206"/>
      <c r="H4" s="206"/>
      <c r="I4" s="206"/>
      <c r="J4" s="46"/>
    </row>
    <row r="5" spans="1:10" ht="24.4" customHeight="1">
      <c r="A5" s="35"/>
      <c r="B5" s="206"/>
      <c r="C5" s="206"/>
      <c r="D5" s="206" t="s">
        <v>59</v>
      </c>
      <c r="E5" s="204" t="s">
        <v>329</v>
      </c>
      <c r="F5" s="206" t="s">
        <v>330</v>
      </c>
      <c r="G5" s="206"/>
      <c r="H5" s="206"/>
      <c r="I5" s="206" t="s">
        <v>243</v>
      </c>
      <c r="J5" s="46"/>
    </row>
    <row r="6" spans="1:10" ht="24.4" customHeight="1">
      <c r="A6" s="35"/>
      <c r="B6" s="206"/>
      <c r="C6" s="206"/>
      <c r="D6" s="206"/>
      <c r="E6" s="204"/>
      <c r="F6" s="34" t="s">
        <v>191</v>
      </c>
      <c r="G6" s="34" t="s">
        <v>331</v>
      </c>
      <c r="H6" s="34" t="s">
        <v>332</v>
      </c>
      <c r="I6" s="206"/>
      <c r="J6" s="47"/>
    </row>
    <row r="7" spans="1:10" ht="22.9" customHeight="1">
      <c r="A7" s="36"/>
      <c r="B7" s="34"/>
      <c r="C7" s="34" t="s">
        <v>72</v>
      </c>
      <c r="D7" s="37">
        <f>E7+F7+I7</f>
        <v>1360728.3</v>
      </c>
      <c r="E7" s="37"/>
      <c r="F7" s="37">
        <f>G7+H7</f>
        <v>309420</v>
      </c>
      <c r="G7" s="37"/>
      <c r="H7" s="37">
        <f>H8+H9+H10</f>
        <v>309420</v>
      </c>
      <c r="I7" s="37">
        <f>I8+I9+I10</f>
        <v>1051308.3</v>
      </c>
      <c r="J7" s="48"/>
    </row>
    <row r="8" spans="1:10" ht="22.9" customHeight="1">
      <c r="A8" s="36"/>
      <c r="B8" s="51">
        <v>101001</v>
      </c>
      <c r="C8" s="52" t="s">
        <v>0</v>
      </c>
      <c r="D8" s="53">
        <f>F8+I8</f>
        <v>301592</v>
      </c>
      <c r="E8" s="53"/>
      <c r="F8" s="53">
        <f>G8+H8</f>
        <v>252720</v>
      </c>
      <c r="G8" s="53"/>
      <c r="H8" s="53">
        <v>252720</v>
      </c>
      <c r="I8" s="53">
        <v>48872</v>
      </c>
      <c r="J8" s="48"/>
    </row>
    <row r="9" spans="1:10" ht="22.9" customHeight="1">
      <c r="A9" s="36"/>
      <c r="B9" s="51">
        <v>101002</v>
      </c>
      <c r="C9" s="52" t="s">
        <v>333</v>
      </c>
      <c r="D9" s="53">
        <v>2436.3000000000002</v>
      </c>
      <c r="E9" s="53"/>
      <c r="F9" s="53"/>
      <c r="G9" s="53"/>
      <c r="H9" s="53"/>
      <c r="I9" s="53">
        <v>2436.3000000000002</v>
      </c>
      <c r="J9" s="48"/>
    </row>
    <row r="10" spans="1:10" ht="22.9" customHeight="1">
      <c r="A10" s="36"/>
      <c r="B10" s="54">
        <v>101003</v>
      </c>
      <c r="C10" s="55" t="s">
        <v>334</v>
      </c>
      <c r="D10" s="56">
        <v>1056700</v>
      </c>
      <c r="E10" s="57"/>
      <c r="F10" s="53">
        <f>G10+H10</f>
        <v>56700</v>
      </c>
      <c r="G10" s="57"/>
      <c r="H10" s="56">
        <v>56700</v>
      </c>
      <c r="I10" s="56">
        <v>1000000</v>
      </c>
      <c r="J10" s="48"/>
    </row>
    <row r="11" spans="1:10" ht="22.9" customHeight="1">
      <c r="A11" s="36"/>
      <c r="B11" s="34"/>
      <c r="C11" s="34"/>
      <c r="D11" s="37"/>
      <c r="E11" s="37"/>
      <c r="F11" s="37"/>
      <c r="G11" s="37"/>
      <c r="H11" s="37"/>
      <c r="I11" s="37"/>
      <c r="J11" s="48"/>
    </row>
    <row r="12" spans="1:10" ht="22.9" customHeight="1">
      <c r="A12" s="36"/>
      <c r="B12" s="34"/>
      <c r="C12" s="34"/>
      <c r="D12" s="37"/>
      <c r="E12" s="37"/>
      <c r="F12" s="37"/>
      <c r="G12" s="37"/>
      <c r="H12" s="37"/>
      <c r="I12" s="37"/>
      <c r="J12" s="48"/>
    </row>
    <row r="13" spans="1:10" ht="22.9" customHeight="1">
      <c r="A13" s="36"/>
      <c r="B13" s="34"/>
      <c r="C13" s="34"/>
      <c r="D13" s="37"/>
      <c r="E13" s="37"/>
      <c r="F13" s="37"/>
      <c r="G13" s="37"/>
      <c r="H13" s="37"/>
      <c r="I13" s="37"/>
      <c r="J13" s="48"/>
    </row>
    <row r="14" spans="1:10" ht="22.9" customHeight="1">
      <c r="A14" s="36"/>
      <c r="B14" s="34"/>
      <c r="C14" s="34"/>
      <c r="D14" s="37"/>
      <c r="E14" s="37"/>
      <c r="F14" s="37"/>
      <c r="G14" s="37"/>
      <c r="H14" s="37"/>
      <c r="I14" s="37"/>
      <c r="J14" s="48"/>
    </row>
    <row r="15" spans="1:10" ht="22.9" customHeight="1">
      <c r="A15" s="36"/>
      <c r="B15" s="34"/>
      <c r="C15" s="34"/>
      <c r="D15" s="37"/>
      <c r="E15" s="37"/>
      <c r="F15" s="37"/>
      <c r="G15" s="37"/>
      <c r="H15" s="37"/>
      <c r="I15" s="37"/>
      <c r="J15" s="48"/>
    </row>
    <row r="16" spans="1:10" ht="22.9" customHeight="1">
      <c r="A16" s="36"/>
      <c r="B16" s="34"/>
      <c r="C16" s="34"/>
      <c r="D16" s="37"/>
      <c r="E16" s="37"/>
      <c r="F16" s="37"/>
      <c r="G16" s="37"/>
      <c r="H16" s="37"/>
      <c r="I16" s="37"/>
      <c r="J16" s="4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5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E8" sqref="E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28"/>
      <c r="B1" s="29"/>
      <c r="C1" s="29"/>
      <c r="D1" s="29"/>
      <c r="E1" s="30"/>
      <c r="F1" s="30"/>
      <c r="G1" s="31"/>
      <c r="H1" s="31"/>
      <c r="I1" s="43" t="s">
        <v>335</v>
      </c>
      <c r="J1" s="33"/>
    </row>
    <row r="2" spans="1:10" ht="22.9" customHeight="1">
      <c r="A2" s="28"/>
      <c r="B2" s="215" t="s">
        <v>336</v>
      </c>
      <c r="C2" s="215"/>
      <c r="D2" s="215"/>
      <c r="E2" s="215"/>
      <c r="F2" s="215"/>
      <c r="G2" s="215"/>
      <c r="H2" s="215"/>
      <c r="I2" s="215"/>
      <c r="J2" s="33"/>
    </row>
    <row r="3" spans="1:10" ht="19.5" customHeight="1">
      <c r="A3" s="32"/>
      <c r="B3" s="216" t="s">
        <v>5</v>
      </c>
      <c r="C3" s="216"/>
      <c r="D3" s="216"/>
      <c r="E3" s="216"/>
      <c r="F3" s="216"/>
      <c r="G3" s="32"/>
      <c r="H3" s="32"/>
      <c r="I3" s="44" t="s">
        <v>6</v>
      </c>
      <c r="J3" s="45"/>
    </row>
    <row r="4" spans="1:10" ht="24.4" customHeight="1">
      <c r="A4" s="33"/>
      <c r="B4" s="206" t="s">
        <v>9</v>
      </c>
      <c r="C4" s="206"/>
      <c r="D4" s="206"/>
      <c r="E4" s="206"/>
      <c r="F4" s="206"/>
      <c r="G4" s="206" t="s">
        <v>337</v>
      </c>
      <c r="H4" s="206"/>
      <c r="I4" s="206"/>
      <c r="J4" s="46"/>
    </row>
    <row r="5" spans="1:10" ht="24.4" customHeight="1">
      <c r="A5" s="35"/>
      <c r="B5" s="206" t="s">
        <v>86</v>
      </c>
      <c r="C5" s="206"/>
      <c r="D5" s="206"/>
      <c r="E5" s="206" t="s">
        <v>70</v>
      </c>
      <c r="F5" s="206" t="s">
        <v>71</v>
      </c>
      <c r="G5" s="206" t="s">
        <v>59</v>
      </c>
      <c r="H5" s="206" t="s">
        <v>82</v>
      </c>
      <c r="I5" s="206" t="s">
        <v>83</v>
      </c>
      <c r="J5" s="46"/>
    </row>
    <row r="6" spans="1:10" ht="24.4" customHeight="1">
      <c r="A6" s="35"/>
      <c r="B6" s="34" t="s">
        <v>87</v>
      </c>
      <c r="C6" s="34" t="s">
        <v>88</v>
      </c>
      <c r="D6" s="34" t="s">
        <v>89</v>
      </c>
      <c r="E6" s="206"/>
      <c r="F6" s="206"/>
      <c r="G6" s="206"/>
      <c r="H6" s="206"/>
      <c r="I6" s="206"/>
      <c r="J6" s="47"/>
    </row>
    <row r="7" spans="1:10" ht="22.9" customHeight="1">
      <c r="A7" s="36"/>
      <c r="B7" s="34"/>
      <c r="C7" s="34"/>
      <c r="D7" s="34"/>
      <c r="E7" s="34"/>
      <c r="F7" s="34" t="s">
        <v>72</v>
      </c>
      <c r="G7" s="37"/>
      <c r="H7" s="37"/>
      <c r="I7" s="37"/>
      <c r="J7" s="48"/>
    </row>
    <row r="8" spans="1:10" ht="22.9" customHeight="1">
      <c r="A8" s="36"/>
      <c r="B8" s="34"/>
      <c r="C8" s="34"/>
      <c r="D8" s="34"/>
      <c r="E8" s="39"/>
      <c r="F8" s="39" t="s">
        <v>338</v>
      </c>
      <c r="G8" s="37"/>
      <c r="H8" s="37"/>
      <c r="I8" s="37"/>
      <c r="J8" s="48"/>
    </row>
    <row r="9" spans="1:10" ht="22.9" customHeight="1">
      <c r="A9" s="36"/>
      <c r="B9" s="34"/>
      <c r="C9" s="34"/>
      <c r="D9" s="34"/>
      <c r="E9" s="39"/>
      <c r="F9" s="39"/>
      <c r="G9" s="37"/>
      <c r="H9" s="37"/>
      <c r="I9" s="37"/>
      <c r="J9" s="48"/>
    </row>
    <row r="10" spans="1:10" ht="22.9" customHeight="1">
      <c r="A10" s="36"/>
      <c r="B10" s="34"/>
      <c r="C10" s="34"/>
      <c r="D10" s="34"/>
      <c r="E10" s="34"/>
      <c r="F10" s="34"/>
      <c r="G10" s="37"/>
      <c r="H10" s="37"/>
      <c r="I10" s="37"/>
      <c r="J10" s="48"/>
    </row>
    <row r="11" spans="1:10" ht="22.9" customHeight="1">
      <c r="A11" s="36"/>
      <c r="B11" s="34"/>
      <c r="C11" s="34"/>
      <c r="D11" s="34"/>
      <c r="E11" s="34"/>
      <c r="F11" s="34"/>
      <c r="G11" s="37"/>
      <c r="H11" s="37"/>
      <c r="I11" s="37"/>
      <c r="J11" s="48"/>
    </row>
    <row r="12" spans="1:10" ht="22.9" customHeight="1">
      <c r="A12" s="36"/>
      <c r="B12" s="34"/>
      <c r="C12" s="34"/>
      <c r="D12" s="34"/>
      <c r="E12" s="34"/>
      <c r="F12" s="34"/>
      <c r="G12" s="37"/>
      <c r="H12" s="37"/>
      <c r="I12" s="37"/>
      <c r="J12" s="48"/>
    </row>
    <row r="13" spans="1:10" ht="22.9" customHeight="1">
      <c r="A13" s="36"/>
      <c r="B13" s="34"/>
      <c r="C13" s="34"/>
      <c r="D13" s="34"/>
      <c r="E13" s="34"/>
      <c r="F13" s="34"/>
      <c r="G13" s="37"/>
      <c r="H13" s="37"/>
      <c r="I13" s="37"/>
      <c r="J13" s="48"/>
    </row>
    <row r="14" spans="1:10" ht="22.9" customHeight="1">
      <c r="A14" s="36"/>
      <c r="B14" s="34"/>
      <c r="C14" s="34"/>
      <c r="D14" s="34"/>
      <c r="E14" s="34"/>
      <c r="F14" s="34"/>
      <c r="G14" s="37"/>
      <c r="H14" s="37"/>
      <c r="I14" s="37"/>
      <c r="J14" s="48"/>
    </row>
    <row r="15" spans="1:10" ht="22.9" customHeight="1">
      <c r="A15" s="36"/>
      <c r="B15" s="34"/>
      <c r="C15" s="34"/>
      <c r="D15" s="34"/>
      <c r="E15" s="34"/>
      <c r="F15" s="34"/>
      <c r="G15" s="37"/>
      <c r="H15" s="37"/>
      <c r="I15" s="37"/>
      <c r="J15" s="48"/>
    </row>
    <row r="16" spans="1:10" ht="22.9" customHeight="1">
      <c r="A16" s="35"/>
      <c r="B16" s="38"/>
      <c r="C16" s="38"/>
      <c r="D16" s="38"/>
      <c r="E16" s="38"/>
      <c r="F16" s="38" t="s">
        <v>23</v>
      </c>
      <c r="G16" s="40"/>
      <c r="H16" s="40"/>
      <c r="I16" s="40"/>
      <c r="J16" s="46"/>
    </row>
    <row r="17" spans="1:10" ht="22.9" customHeight="1">
      <c r="A17" s="35"/>
      <c r="B17" s="38"/>
      <c r="C17" s="38"/>
      <c r="D17" s="38"/>
      <c r="E17" s="38"/>
      <c r="F17" s="38" t="s">
        <v>23</v>
      </c>
      <c r="G17" s="40"/>
      <c r="H17" s="40"/>
      <c r="I17" s="40"/>
      <c r="J17" s="4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5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B8" sqref="B8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28"/>
      <c r="B1" s="29"/>
      <c r="C1" s="30"/>
      <c r="D1" s="31"/>
      <c r="E1" s="31"/>
      <c r="F1" s="31"/>
      <c r="G1" s="31"/>
      <c r="H1" s="31"/>
      <c r="I1" s="43" t="s">
        <v>339</v>
      </c>
      <c r="J1" s="33"/>
    </row>
    <row r="2" spans="1:10" ht="22.9" customHeight="1">
      <c r="A2" s="28"/>
      <c r="B2" s="215" t="s">
        <v>340</v>
      </c>
      <c r="C2" s="215"/>
      <c r="D2" s="215"/>
      <c r="E2" s="215"/>
      <c r="F2" s="215"/>
      <c r="G2" s="215"/>
      <c r="H2" s="215"/>
      <c r="I2" s="215"/>
      <c r="J2" s="33" t="s">
        <v>3</v>
      </c>
    </row>
    <row r="3" spans="1:10" ht="19.5" customHeight="1">
      <c r="A3" s="32"/>
      <c r="B3" s="216" t="s">
        <v>5</v>
      </c>
      <c r="C3" s="216"/>
      <c r="D3" s="44"/>
      <c r="E3" s="44"/>
      <c r="F3" s="44"/>
      <c r="G3" s="44"/>
      <c r="H3" s="44"/>
      <c r="I3" s="44" t="s">
        <v>6</v>
      </c>
      <c r="J3" s="45"/>
    </row>
    <row r="4" spans="1:10" ht="24.4" customHeight="1">
      <c r="A4" s="33"/>
      <c r="B4" s="206" t="s">
        <v>327</v>
      </c>
      <c r="C4" s="206" t="s">
        <v>71</v>
      </c>
      <c r="D4" s="206" t="s">
        <v>328</v>
      </c>
      <c r="E4" s="206"/>
      <c r="F4" s="206"/>
      <c r="G4" s="206"/>
      <c r="H4" s="206"/>
      <c r="I4" s="206"/>
      <c r="J4" s="46"/>
    </row>
    <row r="5" spans="1:10" ht="24.4" customHeight="1">
      <c r="A5" s="35"/>
      <c r="B5" s="206"/>
      <c r="C5" s="206"/>
      <c r="D5" s="206" t="s">
        <v>59</v>
      </c>
      <c r="E5" s="204" t="s">
        <v>329</v>
      </c>
      <c r="F5" s="206" t="s">
        <v>330</v>
      </c>
      <c r="G5" s="206"/>
      <c r="H5" s="206"/>
      <c r="I5" s="206" t="s">
        <v>243</v>
      </c>
      <c r="J5" s="46"/>
    </row>
    <row r="6" spans="1:10" ht="24.4" customHeight="1">
      <c r="A6" s="35"/>
      <c r="B6" s="206"/>
      <c r="C6" s="206"/>
      <c r="D6" s="206"/>
      <c r="E6" s="204"/>
      <c r="F6" s="34" t="s">
        <v>191</v>
      </c>
      <c r="G6" s="34" t="s">
        <v>331</v>
      </c>
      <c r="H6" s="34" t="s">
        <v>332</v>
      </c>
      <c r="I6" s="206"/>
      <c r="J6" s="47"/>
    </row>
    <row r="7" spans="1:10" ht="22.9" customHeight="1">
      <c r="A7" s="36"/>
      <c r="B7" s="34"/>
      <c r="C7" s="34" t="s">
        <v>72</v>
      </c>
      <c r="D7" s="37"/>
      <c r="E7" s="37"/>
      <c r="F7" s="37"/>
      <c r="G7" s="37"/>
      <c r="H7" s="37"/>
      <c r="I7" s="37"/>
      <c r="J7" s="48"/>
    </row>
    <row r="8" spans="1:10" ht="22.9" customHeight="1">
      <c r="A8" s="36"/>
      <c r="B8" s="39"/>
      <c r="C8" s="39" t="s">
        <v>338</v>
      </c>
      <c r="D8" s="37"/>
      <c r="E8" s="37"/>
      <c r="F8" s="37"/>
      <c r="G8" s="37"/>
      <c r="H8" s="37"/>
      <c r="I8" s="37"/>
      <c r="J8" s="48"/>
    </row>
    <row r="9" spans="1:10" ht="22.9" customHeight="1">
      <c r="A9" s="36"/>
      <c r="B9" s="34"/>
      <c r="C9" s="34"/>
      <c r="D9" s="37"/>
      <c r="E9" s="37"/>
      <c r="F9" s="37"/>
      <c r="G9" s="37"/>
      <c r="H9" s="37"/>
      <c r="I9" s="37"/>
      <c r="J9" s="48"/>
    </row>
    <row r="10" spans="1:10" ht="22.9" customHeight="1">
      <c r="A10" s="36"/>
      <c r="B10" s="34"/>
      <c r="C10" s="34"/>
      <c r="D10" s="37"/>
      <c r="E10" s="37"/>
      <c r="F10" s="37"/>
      <c r="G10" s="37"/>
      <c r="H10" s="37"/>
      <c r="I10" s="37"/>
      <c r="J10" s="48"/>
    </row>
    <row r="11" spans="1:10" ht="22.9" customHeight="1">
      <c r="A11" s="36"/>
      <c r="B11" s="34"/>
      <c r="C11" s="34"/>
      <c r="D11" s="37"/>
      <c r="E11" s="37"/>
      <c r="F11" s="37"/>
      <c r="G11" s="37"/>
      <c r="H11" s="37"/>
      <c r="I11" s="37"/>
      <c r="J11" s="48"/>
    </row>
    <row r="12" spans="1:10" ht="22.9" customHeight="1">
      <c r="A12" s="36"/>
      <c r="B12" s="39"/>
      <c r="C12" s="39"/>
      <c r="D12" s="37"/>
      <c r="E12" s="37"/>
      <c r="F12" s="37"/>
      <c r="G12" s="37"/>
      <c r="H12" s="37"/>
      <c r="I12" s="37"/>
      <c r="J12" s="48"/>
    </row>
    <row r="13" spans="1:10" ht="22.9" customHeight="1">
      <c r="A13" s="36"/>
      <c r="B13" s="34"/>
      <c r="C13" s="34"/>
      <c r="D13" s="37"/>
      <c r="E13" s="37"/>
      <c r="F13" s="37"/>
      <c r="G13" s="37"/>
      <c r="H13" s="37"/>
      <c r="I13" s="37"/>
      <c r="J13" s="48"/>
    </row>
    <row r="14" spans="1:10" ht="22.9" customHeight="1">
      <c r="A14" s="36"/>
      <c r="B14" s="34"/>
      <c r="C14" s="34"/>
      <c r="D14" s="37"/>
      <c r="E14" s="37"/>
      <c r="F14" s="37"/>
      <c r="G14" s="37"/>
      <c r="H14" s="37"/>
      <c r="I14" s="37"/>
      <c r="J14" s="48"/>
    </row>
    <row r="15" spans="1:10" ht="22.9" customHeight="1">
      <c r="A15" s="36"/>
      <c r="B15" s="34"/>
      <c r="C15" s="34"/>
      <c r="D15" s="37"/>
      <c r="E15" s="37"/>
      <c r="F15" s="37"/>
      <c r="G15" s="37"/>
      <c r="H15" s="37"/>
      <c r="I15" s="37"/>
      <c r="J15" s="48"/>
    </row>
    <row r="16" spans="1:10" ht="22.9" customHeight="1">
      <c r="A16" s="36"/>
      <c r="B16" s="34"/>
      <c r="C16" s="34"/>
      <c r="D16" s="37"/>
      <c r="E16" s="37"/>
      <c r="F16" s="37"/>
      <c r="G16" s="37"/>
      <c r="H16" s="37"/>
      <c r="I16" s="37"/>
      <c r="J16" s="48"/>
    </row>
    <row r="17" spans="1:10" ht="22.9" customHeight="1">
      <c r="A17" s="36"/>
      <c r="B17" s="34"/>
      <c r="C17" s="34"/>
      <c r="D17" s="37"/>
      <c r="E17" s="37"/>
      <c r="F17" s="37"/>
      <c r="G17" s="37"/>
      <c r="H17" s="37"/>
      <c r="I17" s="37"/>
      <c r="J17" s="4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5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E8" sqref="E8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28"/>
      <c r="B1" s="29"/>
      <c r="C1" s="29"/>
      <c r="D1" s="29"/>
      <c r="E1" s="30"/>
      <c r="F1" s="30"/>
      <c r="G1" s="31"/>
      <c r="H1" s="31"/>
      <c r="I1" s="43" t="s">
        <v>341</v>
      </c>
      <c r="J1" s="33"/>
    </row>
    <row r="2" spans="1:10" ht="22.9" customHeight="1">
      <c r="A2" s="28"/>
      <c r="B2" s="215" t="s">
        <v>342</v>
      </c>
      <c r="C2" s="215"/>
      <c r="D2" s="215"/>
      <c r="E2" s="215"/>
      <c r="F2" s="215"/>
      <c r="G2" s="215"/>
      <c r="H2" s="215"/>
      <c r="I2" s="215"/>
      <c r="J2" s="33" t="s">
        <v>3</v>
      </c>
    </row>
    <row r="3" spans="1:10" ht="19.5" customHeight="1">
      <c r="A3" s="32"/>
      <c r="B3" s="216" t="s">
        <v>5</v>
      </c>
      <c r="C3" s="216"/>
      <c r="D3" s="216"/>
      <c r="E3" s="216"/>
      <c r="F3" s="216"/>
      <c r="G3" s="32"/>
      <c r="H3" s="32"/>
      <c r="I3" s="44" t="s">
        <v>6</v>
      </c>
      <c r="J3" s="45"/>
    </row>
    <row r="4" spans="1:10" ht="24.4" customHeight="1">
      <c r="A4" s="33"/>
      <c r="B4" s="206" t="s">
        <v>9</v>
      </c>
      <c r="C4" s="206"/>
      <c r="D4" s="206"/>
      <c r="E4" s="206"/>
      <c r="F4" s="206"/>
      <c r="G4" s="206" t="s">
        <v>343</v>
      </c>
      <c r="H4" s="206"/>
      <c r="I4" s="206"/>
      <c r="J4" s="46"/>
    </row>
    <row r="5" spans="1:10" ht="24.4" customHeight="1">
      <c r="A5" s="35"/>
      <c r="B5" s="206" t="s">
        <v>86</v>
      </c>
      <c r="C5" s="206"/>
      <c r="D5" s="206"/>
      <c r="E5" s="206" t="s">
        <v>70</v>
      </c>
      <c r="F5" s="206" t="s">
        <v>71</v>
      </c>
      <c r="G5" s="206" t="s">
        <v>59</v>
      </c>
      <c r="H5" s="206" t="s">
        <v>82</v>
      </c>
      <c r="I5" s="206" t="s">
        <v>83</v>
      </c>
      <c r="J5" s="46"/>
    </row>
    <row r="6" spans="1:10" ht="24.4" customHeight="1">
      <c r="A6" s="35"/>
      <c r="B6" s="34" t="s">
        <v>87</v>
      </c>
      <c r="C6" s="34" t="s">
        <v>88</v>
      </c>
      <c r="D6" s="34" t="s">
        <v>89</v>
      </c>
      <c r="E6" s="206"/>
      <c r="F6" s="206"/>
      <c r="G6" s="206"/>
      <c r="H6" s="206"/>
      <c r="I6" s="206"/>
      <c r="J6" s="47"/>
    </row>
    <row r="7" spans="1:10" ht="22.9" customHeight="1">
      <c r="A7" s="36"/>
      <c r="B7" s="34"/>
      <c r="C7" s="34"/>
      <c r="D7" s="34"/>
      <c r="E7" s="34"/>
      <c r="F7" s="34" t="s">
        <v>72</v>
      </c>
      <c r="G7" s="37"/>
      <c r="H7" s="37"/>
      <c r="I7" s="37"/>
      <c r="J7" s="48"/>
    </row>
    <row r="8" spans="1:10" ht="22.9" customHeight="1">
      <c r="A8" s="35"/>
      <c r="B8" s="38"/>
      <c r="C8" s="38"/>
      <c r="D8" s="38"/>
      <c r="E8" s="38"/>
      <c r="F8" s="39" t="s">
        <v>338</v>
      </c>
      <c r="G8" s="40"/>
      <c r="H8" s="40"/>
      <c r="I8" s="40"/>
      <c r="J8" s="46"/>
    </row>
    <row r="9" spans="1:10" ht="22.9" customHeight="1">
      <c r="A9" s="35"/>
      <c r="B9" s="38"/>
      <c r="C9" s="38"/>
      <c r="D9" s="38"/>
      <c r="E9" s="38"/>
      <c r="F9" s="38"/>
      <c r="G9" s="40"/>
      <c r="H9" s="40"/>
      <c r="I9" s="40"/>
      <c r="J9" s="46"/>
    </row>
    <row r="10" spans="1:10" ht="22.9" customHeight="1">
      <c r="A10" s="35"/>
      <c r="B10" s="38"/>
      <c r="C10" s="38"/>
      <c r="D10" s="38"/>
      <c r="E10" s="38"/>
      <c r="F10" s="38"/>
      <c r="G10" s="40"/>
      <c r="H10" s="40"/>
      <c r="I10" s="40"/>
      <c r="J10" s="46"/>
    </row>
    <row r="11" spans="1:10" ht="22.9" customHeight="1">
      <c r="A11" s="35"/>
      <c r="B11" s="38"/>
      <c r="C11" s="38"/>
      <c r="D11" s="38"/>
      <c r="E11" s="38"/>
      <c r="F11" s="38"/>
      <c r="G11" s="40"/>
      <c r="H11" s="40"/>
      <c r="I11" s="40"/>
      <c r="J11" s="46"/>
    </row>
    <row r="12" spans="1:10" ht="22.9" customHeight="1">
      <c r="A12" s="35"/>
      <c r="B12" s="38"/>
      <c r="C12" s="38"/>
      <c r="D12" s="38"/>
      <c r="E12" s="38"/>
      <c r="F12" s="38"/>
      <c r="G12" s="40"/>
      <c r="H12" s="40"/>
      <c r="I12" s="40"/>
      <c r="J12" s="46"/>
    </row>
    <row r="13" spans="1:10" ht="22.9" customHeight="1">
      <c r="A13" s="35"/>
      <c r="B13" s="38"/>
      <c r="C13" s="38"/>
      <c r="D13" s="38"/>
      <c r="E13" s="38"/>
      <c r="F13" s="38"/>
      <c r="G13" s="40"/>
      <c r="H13" s="40"/>
      <c r="I13" s="40"/>
      <c r="J13" s="46"/>
    </row>
    <row r="14" spans="1:10" ht="22.9" customHeight="1">
      <c r="A14" s="35"/>
      <c r="B14" s="38"/>
      <c r="C14" s="38"/>
      <c r="D14" s="38"/>
      <c r="E14" s="38"/>
      <c r="F14" s="38"/>
      <c r="G14" s="40"/>
      <c r="H14" s="40"/>
      <c r="I14" s="40"/>
      <c r="J14" s="46"/>
    </row>
    <row r="15" spans="1:10" ht="22.9" customHeight="1">
      <c r="A15" s="35"/>
      <c r="B15" s="38"/>
      <c r="C15" s="38"/>
      <c r="D15" s="38"/>
      <c r="E15" s="38"/>
      <c r="F15" s="38"/>
      <c r="G15" s="40"/>
      <c r="H15" s="40"/>
      <c r="I15" s="40"/>
      <c r="J15" s="46"/>
    </row>
    <row r="16" spans="1:10" ht="22.9" customHeight="1">
      <c r="A16" s="35"/>
      <c r="B16" s="38"/>
      <c r="C16" s="38"/>
      <c r="D16" s="38"/>
      <c r="E16" s="38"/>
      <c r="F16" s="38" t="s">
        <v>23</v>
      </c>
      <c r="G16" s="40"/>
      <c r="H16" s="40"/>
      <c r="I16" s="40"/>
      <c r="J16" s="46"/>
    </row>
    <row r="17" spans="1:10" ht="22.9" customHeight="1">
      <c r="A17" s="35"/>
      <c r="B17" s="38"/>
      <c r="C17" s="38"/>
      <c r="D17" s="38"/>
      <c r="E17" s="38"/>
      <c r="F17" s="38" t="s">
        <v>344</v>
      </c>
      <c r="G17" s="40"/>
      <c r="H17" s="40"/>
      <c r="I17" s="40"/>
      <c r="J17" s="47"/>
    </row>
    <row r="18" spans="1:10" ht="9.75" customHeight="1">
      <c r="A18" s="41"/>
      <c r="B18" s="42"/>
      <c r="C18" s="42"/>
      <c r="D18" s="42"/>
      <c r="E18" s="42"/>
      <c r="F18" s="41"/>
      <c r="G18" s="41"/>
      <c r="H18" s="41"/>
      <c r="I18" s="41"/>
      <c r="J18" s="49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5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7"/>
  <sheetViews>
    <sheetView workbookViewId="0">
      <selection activeCell="B2" sqref="B2:J2"/>
    </sheetView>
  </sheetViews>
  <sheetFormatPr defaultColWidth="9" defaultRowHeight="13.5"/>
  <cols>
    <col min="1" max="1" width="9" style="1"/>
    <col min="2" max="2" width="11.25" style="1" customWidth="1"/>
    <col min="3" max="3" width="9" style="18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ht="18.95" customHeight="1">
      <c r="B1" s="2"/>
      <c r="J1" s="1" t="s">
        <v>345</v>
      </c>
    </row>
    <row r="2" spans="2:13" ht="24" customHeight="1">
      <c r="B2" s="217" t="s">
        <v>346</v>
      </c>
      <c r="C2" s="218"/>
      <c r="D2" s="218"/>
      <c r="E2" s="218"/>
      <c r="F2" s="218"/>
      <c r="G2" s="218"/>
      <c r="H2" s="218"/>
      <c r="I2" s="218"/>
      <c r="J2" s="219"/>
      <c r="K2" s="22"/>
      <c r="L2" s="22"/>
      <c r="M2" s="22"/>
    </row>
    <row r="3" spans="2:13" ht="24.95" customHeight="1">
      <c r="B3" s="220" t="s">
        <v>347</v>
      </c>
      <c r="C3" s="220"/>
      <c r="D3" s="220"/>
      <c r="E3" s="220"/>
      <c r="F3" s="220"/>
      <c r="G3" s="220"/>
      <c r="H3" s="220"/>
      <c r="I3" s="220"/>
      <c r="J3" s="220"/>
      <c r="K3" s="23"/>
      <c r="L3" s="23"/>
      <c r="M3" s="23"/>
    </row>
    <row r="4" spans="2:13" ht="24.95" customHeight="1">
      <c r="B4" s="19" t="s">
        <v>348</v>
      </c>
      <c r="C4" s="221" t="s">
        <v>349</v>
      </c>
      <c r="D4" s="221"/>
      <c r="E4" s="221"/>
      <c r="F4" s="221"/>
      <c r="G4" s="221"/>
      <c r="H4" s="221"/>
      <c r="I4" s="221"/>
      <c r="J4" s="221"/>
      <c r="K4" s="24"/>
      <c r="L4" s="24"/>
      <c r="M4" s="24"/>
    </row>
    <row r="5" spans="2:13" ht="24.95" customHeight="1">
      <c r="B5" s="19" t="s">
        <v>350</v>
      </c>
      <c r="C5" s="221" t="s">
        <v>351</v>
      </c>
      <c r="D5" s="221"/>
      <c r="E5" s="221"/>
      <c r="F5" s="221"/>
      <c r="G5" s="221"/>
      <c r="H5" s="221"/>
      <c r="I5" s="221"/>
      <c r="J5" s="221"/>
      <c r="K5" s="24"/>
      <c r="L5" s="24"/>
      <c r="M5" s="24"/>
    </row>
    <row r="6" spans="2:13" ht="24.95" customHeight="1">
      <c r="B6" s="224" t="s">
        <v>352</v>
      </c>
      <c r="C6" s="222" t="s">
        <v>353</v>
      </c>
      <c r="D6" s="222"/>
      <c r="E6" s="222"/>
      <c r="F6" s="223">
        <v>40</v>
      </c>
      <c r="G6" s="223"/>
      <c r="H6" s="223"/>
      <c r="I6" s="223"/>
      <c r="J6" s="223"/>
      <c r="K6" s="24"/>
      <c r="L6" s="24"/>
      <c r="M6" s="24"/>
    </row>
    <row r="7" spans="2:13" ht="24.95" customHeight="1">
      <c r="B7" s="225"/>
      <c r="C7" s="222" t="s">
        <v>354</v>
      </c>
      <c r="D7" s="222"/>
      <c r="E7" s="222"/>
      <c r="F7" s="223">
        <v>40</v>
      </c>
      <c r="G7" s="223"/>
      <c r="H7" s="223"/>
      <c r="I7" s="223"/>
      <c r="J7" s="223"/>
      <c r="K7" s="24"/>
      <c r="L7" s="24"/>
      <c r="M7" s="24"/>
    </row>
    <row r="8" spans="2:13" ht="24.95" customHeight="1">
      <c r="B8" s="225"/>
      <c r="C8" s="222" t="s">
        <v>355</v>
      </c>
      <c r="D8" s="222"/>
      <c r="E8" s="222"/>
      <c r="F8" s="223"/>
      <c r="G8" s="223"/>
      <c r="H8" s="223"/>
      <c r="I8" s="223"/>
      <c r="J8" s="223"/>
      <c r="K8" s="24"/>
      <c r="L8" s="24"/>
      <c r="M8" s="24"/>
    </row>
    <row r="9" spans="2:13" ht="24.95" customHeight="1">
      <c r="B9" s="224" t="s">
        <v>356</v>
      </c>
      <c r="C9" s="226" t="s">
        <v>357</v>
      </c>
      <c r="D9" s="226"/>
      <c r="E9" s="226"/>
      <c r="F9" s="226"/>
      <c r="G9" s="226"/>
      <c r="H9" s="226"/>
      <c r="I9" s="226"/>
      <c r="J9" s="226"/>
      <c r="K9" s="24"/>
      <c r="L9" s="24"/>
      <c r="M9" s="24"/>
    </row>
    <row r="10" spans="2:13" ht="24.95" customHeight="1">
      <c r="B10" s="224"/>
      <c r="C10" s="226"/>
      <c r="D10" s="226"/>
      <c r="E10" s="226"/>
      <c r="F10" s="226"/>
      <c r="G10" s="226"/>
      <c r="H10" s="226"/>
      <c r="I10" s="226"/>
      <c r="J10" s="226"/>
      <c r="K10" s="24"/>
      <c r="L10" s="24"/>
      <c r="M10" s="24"/>
    </row>
    <row r="11" spans="2:13" ht="24.95" customHeight="1">
      <c r="B11" s="225" t="s">
        <v>358</v>
      </c>
      <c r="C11" s="19" t="s">
        <v>359</v>
      </c>
      <c r="D11" s="19" t="s">
        <v>360</v>
      </c>
      <c r="E11" s="222" t="s">
        <v>361</v>
      </c>
      <c r="F11" s="222"/>
      <c r="G11" s="222" t="s">
        <v>362</v>
      </c>
      <c r="H11" s="222"/>
      <c r="I11" s="222"/>
      <c r="J11" s="222"/>
      <c r="K11" s="24"/>
      <c r="L11" s="24"/>
      <c r="M11" s="24"/>
    </row>
    <row r="12" spans="2:13" ht="24.95" customHeight="1">
      <c r="B12" s="225"/>
      <c r="C12" s="225" t="s">
        <v>363</v>
      </c>
      <c r="D12" s="21" t="s">
        <v>364</v>
      </c>
      <c r="E12" s="229" t="s">
        <v>365</v>
      </c>
      <c r="F12" s="228"/>
      <c r="G12" s="228" t="s">
        <v>366</v>
      </c>
      <c r="H12" s="228"/>
      <c r="I12" s="228"/>
      <c r="J12" s="228"/>
      <c r="K12" s="24"/>
      <c r="L12" s="24"/>
      <c r="M12" s="24"/>
    </row>
    <row r="13" spans="2:13" ht="24" customHeight="1">
      <c r="B13" s="225"/>
      <c r="C13" s="225"/>
      <c r="D13" s="21" t="s">
        <v>367</v>
      </c>
      <c r="E13" s="229" t="s">
        <v>368</v>
      </c>
      <c r="F13" s="228"/>
      <c r="G13" s="230" t="s">
        <v>369</v>
      </c>
      <c r="H13" s="231"/>
      <c r="I13" s="231"/>
      <c r="J13" s="232"/>
    </row>
    <row r="14" spans="2:13" ht="24" customHeight="1">
      <c r="B14" s="225"/>
      <c r="C14" s="225"/>
      <c r="D14" s="21" t="s">
        <v>370</v>
      </c>
      <c r="E14" s="229" t="s">
        <v>371</v>
      </c>
      <c r="F14" s="228"/>
      <c r="G14" s="229" t="s">
        <v>372</v>
      </c>
      <c r="H14" s="228"/>
      <c r="I14" s="228"/>
      <c r="J14" s="228"/>
    </row>
    <row r="15" spans="2:13" ht="24" customHeight="1">
      <c r="B15" s="225"/>
      <c r="C15" s="225"/>
      <c r="D15" s="21" t="s">
        <v>373</v>
      </c>
      <c r="E15" s="227" t="s">
        <v>374</v>
      </c>
      <c r="F15" s="228"/>
      <c r="G15" s="227" t="s">
        <v>375</v>
      </c>
      <c r="H15" s="228"/>
      <c r="I15" s="228"/>
      <c r="J15" s="228"/>
    </row>
    <row r="16" spans="2:13" ht="24">
      <c r="B16" s="225"/>
      <c r="C16" s="21" t="s">
        <v>376</v>
      </c>
      <c r="D16" s="20" t="s">
        <v>377</v>
      </c>
      <c r="E16" s="229" t="s">
        <v>378</v>
      </c>
      <c r="F16" s="228"/>
      <c r="G16" s="229" t="s">
        <v>379</v>
      </c>
      <c r="H16" s="228"/>
      <c r="I16" s="228"/>
      <c r="J16" s="228"/>
    </row>
    <row r="17" spans="2:10" ht="33" customHeight="1">
      <c r="B17" s="225"/>
      <c r="C17" s="21" t="s">
        <v>380</v>
      </c>
      <c r="D17" s="20" t="s">
        <v>381</v>
      </c>
      <c r="E17" s="229" t="s">
        <v>382</v>
      </c>
      <c r="F17" s="228"/>
      <c r="G17" s="229" t="s">
        <v>383</v>
      </c>
      <c r="H17" s="228"/>
      <c r="I17" s="228"/>
      <c r="J17" s="228"/>
    </row>
  </sheetData>
  <mergeCells count="29">
    <mergeCell ref="E14:F14"/>
    <mergeCell ref="G14:J14"/>
    <mergeCell ref="E11:F11"/>
    <mergeCell ref="G11:J11"/>
    <mergeCell ref="B9:B10"/>
    <mergeCell ref="B11:B17"/>
    <mergeCell ref="C12:C15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B2:J2"/>
    <mergeCell ref="B3:J3"/>
    <mergeCell ref="C4:J4"/>
    <mergeCell ref="C5:J5"/>
    <mergeCell ref="C6:E6"/>
    <mergeCell ref="F6:J6"/>
    <mergeCell ref="B6:B8"/>
    <mergeCell ref="C7:E7"/>
    <mergeCell ref="F7:J7"/>
    <mergeCell ref="C8:E8"/>
    <mergeCell ref="F8:J8"/>
  </mergeCells>
  <phoneticPr fontId="53" type="noConversion"/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workbookViewId="0">
      <selection activeCell="F8" sqref="F8:J8"/>
    </sheetView>
  </sheetViews>
  <sheetFormatPr defaultColWidth="9" defaultRowHeight="13.5"/>
  <cols>
    <col min="1" max="1" width="3.75" customWidth="1"/>
    <col min="2" max="2" width="11.25" style="1" customWidth="1"/>
    <col min="3" max="3" width="9" style="18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s="1" customFormat="1" ht="18.95" customHeight="1">
      <c r="B1" s="2"/>
      <c r="C1" s="18"/>
      <c r="J1" s="1" t="s">
        <v>384</v>
      </c>
    </row>
    <row r="2" spans="2:13" s="1" customFormat="1" ht="24" customHeight="1">
      <c r="B2" s="217" t="s">
        <v>346</v>
      </c>
      <c r="C2" s="218"/>
      <c r="D2" s="218"/>
      <c r="E2" s="218"/>
      <c r="F2" s="218"/>
      <c r="G2" s="218"/>
      <c r="H2" s="218"/>
      <c r="I2" s="218"/>
      <c r="J2" s="219"/>
      <c r="K2" s="22"/>
      <c r="L2" s="22"/>
      <c r="M2" s="22"/>
    </row>
    <row r="3" spans="2:13" s="1" customFormat="1" ht="24.95" customHeight="1">
      <c r="B3" s="220" t="s">
        <v>347</v>
      </c>
      <c r="C3" s="220"/>
      <c r="D3" s="220"/>
      <c r="E3" s="220"/>
      <c r="F3" s="220"/>
      <c r="G3" s="220"/>
      <c r="H3" s="220"/>
      <c r="I3" s="220"/>
      <c r="J3" s="220"/>
      <c r="K3" s="23"/>
      <c r="L3" s="23"/>
      <c r="M3" s="23"/>
    </row>
    <row r="4" spans="2:13" s="1" customFormat="1" ht="24.95" customHeight="1">
      <c r="B4" s="19" t="s">
        <v>348</v>
      </c>
      <c r="C4" s="221" t="s">
        <v>385</v>
      </c>
      <c r="D4" s="221"/>
      <c r="E4" s="221"/>
      <c r="F4" s="221"/>
      <c r="G4" s="221"/>
      <c r="H4" s="221"/>
      <c r="I4" s="221"/>
      <c r="J4" s="221"/>
      <c r="K4" s="24"/>
      <c r="L4" s="24"/>
      <c r="M4" s="24"/>
    </row>
    <row r="5" spans="2:13" s="1" customFormat="1" ht="24.95" customHeight="1">
      <c r="B5" s="19" t="s">
        <v>350</v>
      </c>
      <c r="C5" s="221" t="s">
        <v>351</v>
      </c>
      <c r="D5" s="221"/>
      <c r="E5" s="221"/>
      <c r="F5" s="221"/>
      <c r="G5" s="221"/>
      <c r="H5" s="221"/>
      <c r="I5" s="221"/>
      <c r="J5" s="221"/>
      <c r="K5" s="24"/>
      <c r="L5" s="24"/>
      <c r="M5" s="24"/>
    </row>
    <row r="6" spans="2:13" s="1" customFormat="1" ht="24.95" customHeight="1">
      <c r="B6" s="224" t="s">
        <v>352</v>
      </c>
      <c r="C6" s="222" t="s">
        <v>353</v>
      </c>
      <c r="D6" s="222"/>
      <c r="E6" s="222"/>
      <c r="F6" s="223">
        <v>36</v>
      </c>
      <c r="G6" s="223"/>
      <c r="H6" s="223"/>
      <c r="I6" s="223"/>
      <c r="J6" s="223"/>
      <c r="K6" s="24"/>
      <c r="L6" s="24"/>
      <c r="M6" s="24"/>
    </row>
    <row r="7" spans="2:13" s="1" customFormat="1" ht="24.95" customHeight="1">
      <c r="B7" s="225"/>
      <c r="C7" s="222" t="s">
        <v>354</v>
      </c>
      <c r="D7" s="222"/>
      <c r="E7" s="222"/>
      <c r="F7" s="223">
        <v>36</v>
      </c>
      <c r="G7" s="223"/>
      <c r="H7" s="223"/>
      <c r="I7" s="223"/>
      <c r="J7" s="223"/>
      <c r="K7" s="24"/>
      <c r="L7" s="24"/>
      <c r="M7" s="24"/>
    </row>
    <row r="8" spans="2:13" s="1" customFormat="1" ht="24.95" customHeight="1">
      <c r="B8" s="225"/>
      <c r="C8" s="222" t="s">
        <v>355</v>
      </c>
      <c r="D8" s="222"/>
      <c r="E8" s="222"/>
      <c r="F8" s="223"/>
      <c r="G8" s="223"/>
      <c r="H8" s="223"/>
      <c r="I8" s="223"/>
      <c r="J8" s="223"/>
      <c r="K8" s="24"/>
      <c r="L8" s="24"/>
      <c r="M8" s="24"/>
    </row>
    <row r="9" spans="2:13" s="1" customFormat="1" ht="24.95" customHeight="1">
      <c r="B9" s="224" t="s">
        <v>356</v>
      </c>
      <c r="C9" s="226" t="s">
        <v>386</v>
      </c>
      <c r="D9" s="226"/>
      <c r="E9" s="226"/>
      <c r="F9" s="226"/>
      <c r="G9" s="226"/>
      <c r="H9" s="226"/>
      <c r="I9" s="226"/>
      <c r="J9" s="226"/>
      <c r="K9" s="24"/>
      <c r="L9" s="24"/>
      <c r="M9" s="24"/>
    </row>
    <row r="10" spans="2:13" s="1" customFormat="1" ht="24.95" customHeight="1">
      <c r="B10" s="224"/>
      <c r="C10" s="226"/>
      <c r="D10" s="226"/>
      <c r="E10" s="226"/>
      <c r="F10" s="226"/>
      <c r="G10" s="226"/>
      <c r="H10" s="226"/>
      <c r="I10" s="226"/>
      <c r="J10" s="226"/>
      <c r="K10" s="24"/>
      <c r="L10" s="24"/>
      <c r="M10" s="24"/>
    </row>
    <row r="11" spans="2:13" s="1" customFormat="1" ht="24.95" customHeight="1">
      <c r="B11" s="225" t="s">
        <v>358</v>
      </c>
      <c r="C11" s="19" t="s">
        <v>359</v>
      </c>
      <c r="D11" s="19" t="s">
        <v>360</v>
      </c>
      <c r="E11" s="222" t="s">
        <v>361</v>
      </c>
      <c r="F11" s="222"/>
      <c r="G11" s="222" t="s">
        <v>362</v>
      </c>
      <c r="H11" s="222"/>
      <c r="I11" s="222"/>
      <c r="J11" s="222"/>
      <c r="K11" s="24"/>
      <c r="L11" s="24"/>
      <c r="M11" s="24"/>
    </row>
    <row r="12" spans="2:13" s="1" customFormat="1" ht="24.95" customHeight="1">
      <c r="B12" s="225"/>
      <c r="C12" s="225" t="s">
        <v>363</v>
      </c>
      <c r="D12" s="21" t="s">
        <v>364</v>
      </c>
      <c r="E12" s="229" t="s">
        <v>387</v>
      </c>
      <c r="F12" s="228"/>
      <c r="G12" s="228" t="s">
        <v>388</v>
      </c>
      <c r="H12" s="228"/>
      <c r="I12" s="228"/>
      <c r="J12" s="228"/>
      <c r="K12" s="24"/>
      <c r="L12" s="24"/>
      <c r="M12" s="24"/>
    </row>
    <row r="13" spans="2:13" s="1" customFormat="1" ht="24" customHeight="1">
      <c r="B13" s="225"/>
      <c r="C13" s="225"/>
      <c r="D13" s="21" t="s">
        <v>367</v>
      </c>
      <c r="E13" s="239" t="s">
        <v>389</v>
      </c>
      <c r="F13" s="240"/>
      <c r="G13" s="239" t="s">
        <v>390</v>
      </c>
      <c r="H13" s="241"/>
      <c r="I13" s="241"/>
      <c r="J13" s="240"/>
    </row>
    <row r="14" spans="2:13" s="1" customFormat="1" ht="24" customHeight="1">
      <c r="B14" s="225"/>
      <c r="C14" s="225"/>
      <c r="D14" s="21" t="s">
        <v>370</v>
      </c>
      <c r="E14" s="239" t="s">
        <v>391</v>
      </c>
      <c r="F14" s="240"/>
      <c r="G14" s="228" t="s">
        <v>392</v>
      </c>
      <c r="H14" s="228"/>
      <c r="I14" s="228"/>
      <c r="J14" s="228"/>
    </row>
    <row r="15" spans="2:13" s="1" customFormat="1" ht="24" customHeight="1">
      <c r="B15" s="225"/>
      <c r="C15" s="225"/>
      <c r="D15" s="21" t="s">
        <v>373</v>
      </c>
      <c r="E15" s="233" t="s">
        <v>393</v>
      </c>
      <c r="F15" s="234"/>
      <c r="G15" s="235" t="s">
        <v>394</v>
      </c>
      <c r="H15" s="228"/>
      <c r="I15" s="228"/>
      <c r="J15" s="228"/>
    </row>
    <row r="16" spans="2:13" s="1" customFormat="1" ht="24">
      <c r="B16" s="225"/>
      <c r="C16" s="21" t="s">
        <v>376</v>
      </c>
      <c r="D16" s="20" t="s">
        <v>377</v>
      </c>
      <c r="E16" s="236" t="s">
        <v>395</v>
      </c>
      <c r="F16" s="237"/>
      <c r="G16" s="236" t="s">
        <v>396</v>
      </c>
      <c r="H16" s="236"/>
      <c r="I16" s="236"/>
      <c r="J16" s="236"/>
    </row>
    <row r="17" spans="1:13" ht="33" customHeight="1">
      <c r="A17" s="1"/>
      <c r="B17" s="225"/>
      <c r="C17" s="21" t="s">
        <v>380</v>
      </c>
      <c r="D17" s="20" t="s">
        <v>381</v>
      </c>
      <c r="E17" s="238" t="s">
        <v>397</v>
      </c>
      <c r="F17" s="238"/>
      <c r="G17" s="238" t="s">
        <v>383</v>
      </c>
      <c r="H17" s="238"/>
      <c r="I17" s="238"/>
      <c r="J17" s="238"/>
    </row>
    <row r="18" spans="1:13" s="27" customFormat="1">
      <c r="A18"/>
      <c r="B18" s="1"/>
      <c r="C18" s="18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s="27" customFormat="1">
      <c r="A19"/>
      <c r="B19" s="1"/>
      <c r="C19" s="18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s="27" customFormat="1">
      <c r="A20"/>
      <c r="B20" s="1"/>
      <c r="C20" s="18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s="27" customFormat="1">
      <c r="A21"/>
      <c r="B21" s="1"/>
      <c r="C21" s="18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s="27" customFormat="1">
      <c r="A22"/>
      <c r="B22" s="1"/>
      <c r="C22" s="18"/>
      <c r="D22" s="1"/>
      <c r="E22" s="1"/>
      <c r="F22" s="1"/>
      <c r="G22" s="1"/>
      <c r="H22" s="1"/>
      <c r="I22" s="1"/>
      <c r="J22" s="1"/>
      <c r="K22" s="1"/>
      <c r="L22" s="1"/>
      <c r="M22" s="1"/>
    </row>
  </sheetData>
  <mergeCells count="29">
    <mergeCell ref="E14:F14"/>
    <mergeCell ref="G14:J14"/>
    <mergeCell ref="E11:F11"/>
    <mergeCell ref="G11:J11"/>
    <mergeCell ref="B9:B10"/>
    <mergeCell ref="B11:B17"/>
    <mergeCell ref="C12:C15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B2:J2"/>
    <mergeCell ref="B3:J3"/>
    <mergeCell ref="C4:J4"/>
    <mergeCell ref="C5:J5"/>
    <mergeCell ref="C6:E6"/>
    <mergeCell ref="F6:J6"/>
    <mergeCell ref="B6:B8"/>
    <mergeCell ref="C7:E7"/>
    <mergeCell ref="F7:J7"/>
    <mergeCell ref="C8:E8"/>
    <mergeCell ref="F8:J8"/>
  </mergeCells>
  <phoneticPr fontId="53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workbookViewId="0">
      <selection activeCell="C4" sqref="C4:J4"/>
    </sheetView>
  </sheetViews>
  <sheetFormatPr defaultColWidth="9" defaultRowHeight="13.5"/>
  <cols>
    <col min="1" max="1" width="3.75" customWidth="1"/>
    <col min="2" max="2" width="11.25" style="1" customWidth="1"/>
    <col min="3" max="3" width="9" style="18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s="1" customFormat="1" ht="18.95" customHeight="1">
      <c r="B1" s="2"/>
      <c r="C1" s="18"/>
      <c r="J1" s="1" t="s">
        <v>398</v>
      </c>
    </row>
    <row r="2" spans="2:13" s="1" customFormat="1" ht="24" customHeight="1">
      <c r="B2" s="217" t="s">
        <v>346</v>
      </c>
      <c r="C2" s="218"/>
      <c r="D2" s="218"/>
      <c r="E2" s="218"/>
      <c r="F2" s="218"/>
      <c r="G2" s="218"/>
      <c r="H2" s="218"/>
      <c r="I2" s="218"/>
      <c r="J2" s="219"/>
      <c r="K2" s="22"/>
      <c r="L2" s="22"/>
      <c r="M2" s="22"/>
    </row>
    <row r="3" spans="2:13" s="1" customFormat="1" ht="24.95" customHeight="1">
      <c r="B3" s="220" t="s">
        <v>347</v>
      </c>
      <c r="C3" s="220"/>
      <c r="D3" s="220"/>
      <c r="E3" s="220"/>
      <c r="F3" s="220"/>
      <c r="G3" s="220"/>
      <c r="H3" s="220"/>
      <c r="I3" s="220"/>
      <c r="J3" s="220"/>
      <c r="K3" s="23"/>
      <c r="L3" s="23"/>
      <c r="M3" s="23"/>
    </row>
    <row r="4" spans="2:13" s="1" customFormat="1" ht="24.95" customHeight="1">
      <c r="B4" s="19" t="s">
        <v>348</v>
      </c>
      <c r="C4" s="221" t="s">
        <v>399</v>
      </c>
      <c r="D4" s="221"/>
      <c r="E4" s="221"/>
      <c r="F4" s="221"/>
      <c r="G4" s="221"/>
      <c r="H4" s="221"/>
      <c r="I4" s="221"/>
      <c r="J4" s="221"/>
      <c r="K4" s="24"/>
      <c r="L4" s="24"/>
      <c r="M4" s="24"/>
    </row>
    <row r="5" spans="2:13" s="1" customFormat="1" ht="24.95" customHeight="1">
      <c r="B5" s="19" t="s">
        <v>350</v>
      </c>
      <c r="C5" s="221" t="s">
        <v>351</v>
      </c>
      <c r="D5" s="221"/>
      <c r="E5" s="221"/>
      <c r="F5" s="221"/>
      <c r="G5" s="221"/>
      <c r="H5" s="221"/>
      <c r="I5" s="221"/>
      <c r="J5" s="221"/>
      <c r="K5" s="24"/>
      <c r="L5" s="24"/>
      <c r="M5" s="24"/>
    </row>
    <row r="6" spans="2:13" s="1" customFormat="1" ht="24.95" customHeight="1">
      <c r="B6" s="224" t="s">
        <v>352</v>
      </c>
      <c r="C6" s="222" t="s">
        <v>353</v>
      </c>
      <c r="D6" s="222"/>
      <c r="E6" s="222"/>
      <c r="F6" s="223">
        <v>3</v>
      </c>
      <c r="G6" s="223"/>
      <c r="H6" s="223"/>
      <c r="I6" s="223"/>
      <c r="J6" s="223"/>
      <c r="K6" s="24"/>
      <c r="L6" s="24"/>
      <c r="M6" s="24"/>
    </row>
    <row r="7" spans="2:13" s="1" customFormat="1" ht="24.95" customHeight="1">
      <c r="B7" s="225"/>
      <c r="C7" s="222" t="s">
        <v>354</v>
      </c>
      <c r="D7" s="222"/>
      <c r="E7" s="222"/>
      <c r="F7" s="223">
        <v>3</v>
      </c>
      <c r="G7" s="223"/>
      <c r="H7" s="223"/>
      <c r="I7" s="223"/>
      <c r="J7" s="223"/>
      <c r="K7" s="24"/>
      <c r="L7" s="24"/>
      <c r="M7" s="24"/>
    </row>
    <row r="8" spans="2:13" s="1" customFormat="1" ht="24.95" customHeight="1">
      <c r="B8" s="225"/>
      <c r="C8" s="222" t="s">
        <v>355</v>
      </c>
      <c r="D8" s="222"/>
      <c r="E8" s="222"/>
      <c r="F8" s="223"/>
      <c r="G8" s="223"/>
      <c r="H8" s="223"/>
      <c r="I8" s="223"/>
      <c r="J8" s="223"/>
      <c r="K8" s="24"/>
      <c r="L8" s="24"/>
      <c r="M8" s="24"/>
    </row>
    <row r="9" spans="2:13" s="1" customFormat="1" ht="24.95" customHeight="1">
      <c r="B9" s="224" t="s">
        <v>356</v>
      </c>
      <c r="C9" s="226" t="s">
        <v>400</v>
      </c>
      <c r="D9" s="226"/>
      <c r="E9" s="226"/>
      <c r="F9" s="226"/>
      <c r="G9" s="226"/>
      <c r="H9" s="226"/>
      <c r="I9" s="226"/>
      <c r="J9" s="226"/>
      <c r="K9" s="24"/>
      <c r="L9" s="24"/>
      <c r="M9" s="24"/>
    </row>
    <row r="10" spans="2:13" s="1" customFormat="1" ht="24.95" customHeight="1">
      <c r="B10" s="224"/>
      <c r="C10" s="226"/>
      <c r="D10" s="226"/>
      <c r="E10" s="226"/>
      <c r="F10" s="226"/>
      <c r="G10" s="226"/>
      <c r="H10" s="226"/>
      <c r="I10" s="226"/>
      <c r="J10" s="226"/>
      <c r="K10" s="24"/>
      <c r="L10" s="24"/>
      <c r="M10" s="24"/>
    </row>
    <row r="11" spans="2:13" s="1" customFormat="1" ht="24.95" customHeight="1">
      <c r="B11" s="225" t="s">
        <v>358</v>
      </c>
      <c r="C11" s="19" t="s">
        <v>359</v>
      </c>
      <c r="D11" s="19" t="s">
        <v>360</v>
      </c>
      <c r="E11" s="222" t="s">
        <v>361</v>
      </c>
      <c r="F11" s="222"/>
      <c r="G11" s="222" t="s">
        <v>362</v>
      </c>
      <c r="H11" s="222"/>
      <c r="I11" s="222"/>
      <c r="J11" s="222"/>
      <c r="K11" s="24"/>
      <c r="L11" s="24"/>
      <c r="M11" s="24"/>
    </row>
    <row r="12" spans="2:13" s="1" customFormat="1" ht="24.95" customHeight="1">
      <c r="B12" s="225"/>
      <c r="C12" s="225" t="s">
        <v>363</v>
      </c>
      <c r="D12" s="244" t="s">
        <v>364</v>
      </c>
      <c r="E12" s="242" t="s">
        <v>401</v>
      </c>
      <c r="F12" s="243"/>
      <c r="G12" s="228" t="s">
        <v>402</v>
      </c>
      <c r="H12" s="228"/>
      <c r="I12" s="228"/>
      <c r="J12" s="228"/>
      <c r="K12" s="24"/>
      <c r="L12" s="24"/>
      <c r="M12" s="24"/>
    </row>
    <row r="13" spans="2:13" s="1" customFormat="1" ht="24.95" customHeight="1">
      <c r="B13" s="225"/>
      <c r="C13" s="225"/>
      <c r="D13" s="245"/>
      <c r="E13" s="242" t="s">
        <v>403</v>
      </c>
      <c r="F13" s="243"/>
      <c r="G13" s="228" t="s">
        <v>404</v>
      </c>
      <c r="H13" s="228"/>
      <c r="I13" s="228"/>
      <c r="J13" s="228"/>
      <c r="K13" s="24"/>
      <c r="L13" s="24"/>
      <c r="M13" s="24"/>
    </row>
    <row r="14" spans="2:13" s="1" customFormat="1" ht="24" customHeight="1">
      <c r="B14" s="225"/>
      <c r="C14" s="225"/>
      <c r="D14" s="21" t="s">
        <v>367</v>
      </c>
      <c r="E14" s="242" t="s">
        <v>405</v>
      </c>
      <c r="F14" s="243"/>
      <c r="G14" s="239" t="s">
        <v>406</v>
      </c>
      <c r="H14" s="241"/>
      <c r="I14" s="241"/>
      <c r="J14" s="240"/>
    </row>
    <row r="15" spans="2:13" s="1" customFormat="1" ht="24" customHeight="1">
      <c r="B15" s="225"/>
      <c r="C15" s="225"/>
      <c r="D15" s="21" t="s">
        <v>370</v>
      </c>
      <c r="E15" s="246" t="s">
        <v>407</v>
      </c>
      <c r="F15" s="247"/>
      <c r="G15" s="228" t="s">
        <v>408</v>
      </c>
      <c r="H15" s="228"/>
      <c r="I15" s="228"/>
      <c r="J15" s="228"/>
    </row>
    <row r="16" spans="2:13" s="1" customFormat="1" ht="24" customHeight="1">
      <c r="B16" s="225"/>
      <c r="C16" s="225"/>
      <c r="D16" s="21" t="s">
        <v>373</v>
      </c>
      <c r="E16" s="246" t="s">
        <v>409</v>
      </c>
      <c r="F16" s="247"/>
      <c r="G16" s="229" t="s">
        <v>410</v>
      </c>
      <c r="H16" s="228"/>
      <c r="I16" s="228"/>
      <c r="J16" s="228"/>
    </row>
    <row r="17" spans="2:10" s="1" customFormat="1" ht="24">
      <c r="B17" s="225"/>
      <c r="C17" s="21" t="s">
        <v>376</v>
      </c>
      <c r="D17" s="20" t="s">
        <v>377</v>
      </c>
      <c r="E17" s="226" t="s">
        <v>411</v>
      </c>
      <c r="F17" s="226"/>
      <c r="G17" s="238" t="s">
        <v>412</v>
      </c>
      <c r="H17" s="238"/>
      <c r="I17" s="238"/>
      <c r="J17" s="238"/>
    </row>
    <row r="18" spans="2:10" s="1" customFormat="1" ht="33" customHeight="1">
      <c r="B18" s="225"/>
      <c r="C18" s="21" t="s">
        <v>380</v>
      </c>
      <c r="D18" s="20" t="s">
        <v>381</v>
      </c>
      <c r="E18" s="226" t="s">
        <v>381</v>
      </c>
      <c r="F18" s="226"/>
      <c r="G18" s="238" t="s">
        <v>413</v>
      </c>
      <c r="H18" s="238"/>
      <c r="I18" s="238"/>
      <c r="J18" s="238"/>
    </row>
  </sheetData>
  <mergeCells count="32">
    <mergeCell ref="E18:F18"/>
    <mergeCell ref="G18:J18"/>
    <mergeCell ref="B6:B8"/>
    <mergeCell ref="B9:B10"/>
    <mergeCell ref="B11:B18"/>
    <mergeCell ref="C12:C16"/>
    <mergeCell ref="D12:D13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</mergeCells>
  <phoneticPr fontId="53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workbookViewId="0">
      <selection activeCell="B2" sqref="B2:J2"/>
    </sheetView>
  </sheetViews>
  <sheetFormatPr defaultColWidth="9" defaultRowHeight="13.5"/>
  <cols>
    <col min="1" max="1" width="3.75" customWidth="1"/>
    <col min="2" max="2" width="11.25" style="1" customWidth="1"/>
    <col min="3" max="3" width="9" style="18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s="1" customFormat="1" ht="18.95" customHeight="1">
      <c r="B1" s="2"/>
      <c r="C1" s="18"/>
      <c r="J1" s="1" t="s">
        <v>414</v>
      </c>
    </row>
    <row r="2" spans="2:13" s="1" customFormat="1" ht="24" customHeight="1">
      <c r="B2" s="217" t="s">
        <v>346</v>
      </c>
      <c r="C2" s="218"/>
      <c r="D2" s="218"/>
      <c r="E2" s="218"/>
      <c r="F2" s="218"/>
      <c r="G2" s="218"/>
      <c r="H2" s="218"/>
      <c r="I2" s="218"/>
      <c r="J2" s="219"/>
      <c r="K2" s="22"/>
      <c r="L2" s="22"/>
      <c r="M2" s="22"/>
    </row>
    <row r="3" spans="2:13" s="1" customFormat="1" ht="24.95" customHeight="1">
      <c r="B3" s="220" t="s">
        <v>347</v>
      </c>
      <c r="C3" s="220"/>
      <c r="D3" s="220"/>
      <c r="E3" s="220"/>
      <c r="F3" s="220"/>
      <c r="G3" s="220"/>
      <c r="H3" s="220"/>
      <c r="I3" s="220"/>
      <c r="J3" s="220"/>
      <c r="K3" s="23"/>
      <c r="L3" s="23"/>
      <c r="M3" s="23"/>
    </row>
    <row r="4" spans="2:13" s="1" customFormat="1" ht="24.95" customHeight="1">
      <c r="B4" s="19" t="s">
        <v>348</v>
      </c>
      <c r="C4" s="221" t="s">
        <v>415</v>
      </c>
      <c r="D4" s="221"/>
      <c r="E4" s="221"/>
      <c r="F4" s="221"/>
      <c r="G4" s="221"/>
      <c r="H4" s="221"/>
      <c r="I4" s="221"/>
      <c r="J4" s="221"/>
      <c r="K4" s="24"/>
      <c r="L4" s="24"/>
      <c r="M4" s="24"/>
    </row>
    <row r="5" spans="2:13" s="1" customFormat="1" ht="24.95" customHeight="1">
      <c r="B5" s="19" t="s">
        <v>350</v>
      </c>
      <c r="C5" s="221" t="s">
        <v>351</v>
      </c>
      <c r="D5" s="221"/>
      <c r="E5" s="221"/>
      <c r="F5" s="221"/>
      <c r="G5" s="221"/>
      <c r="H5" s="221"/>
      <c r="I5" s="221"/>
      <c r="J5" s="221"/>
      <c r="K5" s="24"/>
      <c r="L5" s="24"/>
      <c r="M5" s="24"/>
    </row>
    <row r="6" spans="2:13" s="1" customFormat="1" ht="24.95" customHeight="1">
      <c r="B6" s="224" t="s">
        <v>352</v>
      </c>
      <c r="C6" s="222" t="s">
        <v>353</v>
      </c>
      <c r="D6" s="222"/>
      <c r="E6" s="222"/>
      <c r="F6" s="223">
        <v>190</v>
      </c>
      <c r="G6" s="223"/>
      <c r="H6" s="223"/>
      <c r="I6" s="223"/>
      <c r="J6" s="223"/>
      <c r="K6" s="24"/>
      <c r="L6" s="24"/>
      <c r="M6" s="24"/>
    </row>
    <row r="7" spans="2:13" s="1" customFormat="1" ht="24.95" customHeight="1">
      <c r="B7" s="225"/>
      <c r="C7" s="222" t="s">
        <v>354</v>
      </c>
      <c r="D7" s="222"/>
      <c r="E7" s="222"/>
      <c r="F7" s="223">
        <v>190</v>
      </c>
      <c r="G7" s="223"/>
      <c r="H7" s="223"/>
      <c r="I7" s="223"/>
      <c r="J7" s="223"/>
      <c r="K7" s="24"/>
      <c r="L7" s="24"/>
      <c r="M7" s="24"/>
    </row>
    <row r="8" spans="2:13" s="1" customFormat="1" ht="24.95" customHeight="1">
      <c r="B8" s="225"/>
      <c r="C8" s="222" t="s">
        <v>355</v>
      </c>
      <c r="D8" s="222"/>
      <c r="E8" s="222"/>
      <c r="F8" s="223"/>
      <c r="G8" s="223"/>
      <c r="H8" s="223"/>
      <c r="I8" s="223"/>
      <c r="J8" s="223"/>
      <c r="K8" s="24"/>
      <c r="L8" s="24"/>
      <c r="M8" s="24"/>
    </row>
    <row r="9" spans="2:13" s="1" customFormat="1" ht="24.95" customHeight="1">
      <c r="B9" s="224" t="s">
        <v>356</v>
      </c>
      <c r="C9" s="226" t="s">
        <v>416</v>
      </c>
      <c r="D9" s="226"/>
      <c r="E9" s="226"/>
      <c r="F9" s="226"/>
      <c r="G9" s="226"/>
      <c r="H9" s="226"/>
      <c r="I9" s="226"/>
      <c r="J9" s="226"/>
      <c r="K9" s="24"/>
      <c r="L9" s="24"/>
      <c r="M9" s="24"/>
    </row>
    <row r="10" spans="2:13" s="1" customFormat="1" ht="24.95" customHeight="1">
      <c r="B10" s="224"/>
      <c r="C10" s="226"/>
      <c r="D10" s="226"/>
      <c r="E10" s="226"/>
      <c r="F10" s="226"/>
      <c r="G10" s="226"/>
      <c r="H10" s="226"/>
      <c r="I10" s="226"/>
      <c r="J10" s="226"/>
      <c r="K10" s="24"/>
      <c r="L10" s="24"/>
      <c r="M10" s="24"/>
    </row>
    <row r="11" spans="2:13" s="1" customFormat="1" ht="24.95" customHeight="1">
      <c r="B11" s="225" t="s">
        <v>358</v>
      </c>
      <c r="C11" s="19" t="s">
        <v>359</v>
      </c>
      <c r="D11" s="19" t="s">
        <v>360</v>
      </c>
      <c r="E11" s="222" t="s">
        <v>361</v>
      </c>
      <c r="F11" s="222"/>
      <c r="G11" s="222" t="s">
        <v>362</v>
      </c>
      <c r="H11" s="222"/>
      <c r="I11" s="222"/>
      <c r="J11" s="222"/>
      <c r="K11" s="24"/>
      <c r="L11" s="24"/>
      <c r="M11" s="24"/>
    </row>
    <row r="12" spans="2:13" s="1" customFormat="1" ht="24.95" customHeight="1">
      <c r="B12" s="225"/>
      <c r="C12" s="225" t="s">
        <v>363</v>
      </c>
      <c r="D12" s="244" t="s">
        <v>364</v>
      </c>
      <c r="E12" s="248" t="s">
        <v>417</v>
      </c>
      <c r="F12" s="249"/>
      <c r="G12" s="250" t="s">
        <v>418</v>
      </c>
      <c r="H12" s="251"/>
      <c r="I12" s="251"/>
      <c r="J12" s="252"/>
      <c r="K12" s="24"/>
      <c r="L12" s="24"/>
      <c r="M12" s="24"/>
    </row>
    <row r="13" spans="2:13" s="1" customFormat="1" ht="24.95" customHeight="1">
      <c r="B13" s="225"/>
      <c r="C13" s="225"/>
      <c r="D13" s="254"/>
      <c r="E13" s="250" t="s">
        <v>419</v>
      </c>
      <c r="F13" s="252"/>
      <c r="G13" s="250" t="s">
        <v>420</v>
      </c>
      <c r="H13" s="251"/>
      <c r="I13" s="251"/>
      <c r="J13" s="252"/>
      <c r="K13" s="24"/>
      <c r="L13" s="24"/>
      <c r="M13" s="24"/>
    </row>
    <row r="14" spans="2:13" s="1" customFormat="1" ht="24.95" customHeight="1">
      <c r="B14" s="225"/>
      <c r="C14" s="225"/>
      <c r="D14" s="245"/>
      <c r="E14" s="248" t="s">
        <v>421</v>
      </c>
      <c r="F14" s="249"/>
      <c r="G14" s="248" t="s">
        <v>422</v>
      </c>
      <c r="H14" s="253"/>
      <c r="I14" s="253"/>
      <c r="J14" s="249"/>
      <c r="K14" s="24"/>
      <c r="L14" s="24"/>
      <c r="M14" s="24"/>
    </row>
    <row r="15" spans="2:13" s="1" customFormat="1" ht="24" customHeight="1">
      <c r="B15" s="225"/>
      <c r="C15" s="225"/>
      <c r="D15" s="21" t="s">
        <v>367</v>
      </c>
      <c r="E15" s="226" t="s">
        <v>423</v>
      </c>
      <c r="F15" s="226"/>
      <c r="G15" s="226" t="s">
        <v>424</v>
      </c>
      <c r="H15" s="226"/>
      <c r="I15" s="226"/>
      <c r="J15" s="226"/>
    </row>
    <row r="16" spans="2:13" s="1" customFormat="1" ht="24" customHeight="1">
      <c r="B16" s="225"/>
      <c r="C16" s="225"/>
      <c r="D16" s="21" t="s">
        <v>370</v>
      </c>
      <c r="E16" s="226" t="s">
        <v>391</v>
      </c>
      <c r="F16" s="226"/>
      <c r="G16" s="226" t="s">
        <v>425</v>
      </c>
      <c r="H16" s="226"/>
      <c r="I16" s="226"/>
      <c r="J16" s="226"/>
    </row>
    <row r="17" spans="2:10" s="1" customFormat="1" ht="24" customHeight="1">
      <c r="B17" s="225"/>
      <c r="C17" s="225"/>
      <c r="D17" s="21" t="s">
        <v>373</v>
      </c>
      <c r="E17" s="226" t="s">
        <v>426</v>
      </c>
      <c r="F17" s="226"/>
      <c r="G17" s="235" t="s">
        <v>427</v>
      </c>
      <c r="H17" s="228"/>
      <c r="I17" s="228"/>
      <c r="J17" s="228"/>
    </row>
    <row r="18" spans="2:10" s="1" customFormat="1" ht="24">
      <c r="B18" s="225"/>
      <c r="C18" s="21" t="s">
        <v>376</v>
      </c>
      <c r="D18" s="20" t="s">
        <v>377</v>
      </c>
      <c r="E18" s="226" t="s">
        <v>428</v>
      </c>
      <c r="F18" s="226"/>
      <c r="G18" s="226" t="s">
        <v>429</v>
      </c>
      <c r="H18" s="226"/>
      <c r="I18" s="226"/>
      <c r="J18" s="226"/>
    </row>
    <row r="19" spans="2:10" s="1" customFormat="1" ht="33" customHeight="1">
      <c r="B19" s="225"/>
      <c r="C19" s="21" t="s">
        <v>380</v>
      </c>
      <c r="D19" s="20" t="s">
        <v>381</v>
      </c>
      <c r="E19" s="226" t="s">
        <v>430</v>
      </c>
      <c r="F19" s="226"/>
      <c r="G19" s="226" t="s">
        <v>383</v>
      </c>
      <c r="H19" s="226"/>
      <c r="I19" s="226"/>
      <c r="J19" s="226"/>
    </row>
  </sheetData>
  <mergeCells count="34">
    <mergeCell ref="E18:F18"/>
    <mergeCell ref="G18:J18"/>
    <mergeCell ref="E19:F19"/>
    <mergeCell ref="G19:J19"/>
    <mergeCell ref="B6:B8"/>
    <mergeCell ref="B9:B10"/>
    <mergeCell ref="B11:B19"/>
    <mergeCell ref="C12:C17"/>
    <mergeCell ref="D12:D14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</mergeCells>
  <phoneticPr fontId="53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workbookViewId="0">
      <selection activeCell="C5" sqref="C5:J5"/>
    </sheetView>
  </sheetViews>
  <sheetFormatPr defaultColWidth="9" defaultRowHeight="13.5"/>
  <cols>
    <col min="1" max="1" width="3.75" customWidth="1"/>
    <col min="2" max="2" width="11.25" style="1" customWidth="1"/>
    <col min="3" max="3" width="9" style="18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s="1" customFormat="1" ht="18.95" customHeight="1">
      <c r="B1" s="2"/>
      <c r="C1" s="18"/>
      <c r="J1" s="1" t="s">
        <v>431</v>
      </c>
    </row>
    <row r="2" spans="2:13" s="1" customFormat="1" ht="24" customHeight="1">
      <c r="B2" s="217" t="s">
        <v>346</v>
      </c>
      <c r="C2" s="218"/>
      <c r="D2" s="218"/>
      <c r="E2" s="218"/>
      <c r="F2" s="218"/>
      <c r="G2" s="218"/>
      <c r="H2" s="218"/>
      <c r="I2" s="218"/>
      <c r="J2" s="219"/>
      <c r="K2" s="22"/>
      <c r="L2" s="22"/>
      <c r="M2" s="22"/>
    </row>
    <row r="3" spans="2:13" s="1" customFormat="1" ht="24.95" customHeight="1">
      <c r="B3" s="220" t="s">
        <v>347</v>
      </c>
      <c r="C3" s="220"/>
      <c r="D3" s="220"/>
      <c r="E3" s="220"/>
      <c r="F3" s="220"/>
      <c r="G3" s="220"/>
      <c r="H3" s="220"/>
      <c r="I3" s="220"/>
      <c r="J3" s="220"/>
      <c r="K3" s="23"/>
      <c r="L3" s="23"/>
      <c r="M3" s="23"/>
    </row>
    <row r="4" spans="2:13" s="1" customFormat="1" ht="24.95" customHeight="1">
      <c r="B4" s="19" t="s">
        <v>348</v>
      </c>
      <c r="C4" s="221" t="s">
        <v>432</v>
      </c>
      <c r="D4" s="221"/>
      <c r="E4" s="221"/>
      <c r="F4" s="221"/>
      <c r="G4" s="221"/>
      <c r="H4" s="221"/>
      <c r="I4" s="221"/>
      <c r="J4" s="221"/>
      <c r="K4" s="24"/>
      <c r="L4" s="24"/>
      <c r="M4" s="24"/>
    </row>
    <row r="5" spans="2:13" s="1" customFormat="1" ht="24.95" customHeight="1">
      <c r="B5" s="19" t="s">
        <v>350</v>
      </c>
      <c r="C5" s="221" t="s">
        <v>351</v>
      </c>
      <c r="D5" s="221"/>
      <c r="E5" s="221"/>
      <c r="F5" s="221"/>
      <c r="G5" s="221"/>
      <c r="H5" s="221"/>
      <c r="I5" s="221"/>
      <c r="J5" s="221"/>
      <c r="K5" s="24"/>
      <c r="L5" s="24"/>
      <c r="M5" s="24"/>
    </row>
    <row r="6" spans="2:13" s="1" customFormat="1" ht="24.95" customHeight="1">
      <c r="B6" s="224" t="s">
        <v>352</v>
      </c>
      <c r="C6" s="222" t="s">
        <v>353</v>
      </c>
      <c r="D6" s="222"/>
      <c r="E6" s="222"/>
      <c r="F6" s="223">
        <v>50</v>
      </c>
      <c r="G6" s="223"/>
      <c r="H6" s="223"/>
      <c r="I6" s="223"/>
      <c r="J6" s="223"/>
      <c r="K6" s="24"/>
      <c r="L6" s="24"/>
      <c r="M6" s="24"/>
    </row>
    <row r="7" spans="2:13" s="1" customFormat="1" ht="24.95" customHeight="1">
      <c r="B7" s="225"/>
      <c r="C7" s="222" t="s">
        <v>354</v>
      </c>
      <c r="D7" s="222"/>
      <c r="E7" s="222"/>
      <c r="F7" s="223">
        <v>50</v>
      </c>
      <c r="G7" s="223"/>
      <c r="H7" s="223"/>
      <c r="I7" s="223"/>
      <c r="J7" s="223"/>
      <c r="K7" s="24"/>
      <c r="L7" s="24"/>
      <c r="M7" s="24"/>
    </row>
    <row r="8" spans="2:13" s="1" customFormat="1" ht="24.95" customHeight="1">
      <c r="B8" s="225"/>
      <c r="C8" s="222" t="s">
        <v>355</v>
      </c>
      <c r="D8" s="222"/>
      <c r="E8" s="222"/>
      <c r="F8" s="223"/>
      <c r="G8" s="223"/>
      <c r="H8" s="223"/>
      <c r="I8" s="223"/>
      <c r="J8" s="223"/>
      <c r="K8" s="24"/>
      <c r="L8" s="24"/>
      <c r="M8" s="24"/>
    </row>
    <row r="9" spans="2:13" s="1" customFormat="1" ht="24.95" customHeight="1">
      <c r="B9" s="224" t="s">
        <v>356</v>
      </c>
      <c r="C9" s="226" t="s">
        <v>433</v>
      </c>
      <c r="D9" s="226"/>
      <c r="E9" s="226"/>
      <c r="F9" s="226"/>
      <c r="G9" s="226"/>
      <c r="H9" s="226"/>
      <c r="I9" s="226"/>
      <c r="J9" s="226"/>
      <c r="K9" s="24"/>
      <c r="L9" s="24"/>
      <c r="M9" s="24"/>
    </row>
    <row r="10" spans="2:13" s="1" customFormat="1" ht="24.95" customHeight="1">
      <c r="B10" s="224"/>
      <c r="C10" s="226"/>
      <c r="D10" s="226"/>
      <c r="E10" s="226"/>
      <c r="F10" s="226"/>
      <c r="G10" s="226"/>
      <c r="H10" s="226"/>
      <c r="I10" s="226"/>
      <c r="J10" s="226"/>
      <c r="K10" s="24"/>
      <c r="L10" s="24"/>
      <c r="M10" s="24"/>
    </row>
    <row r="11" spans="2:13" s="1" customFormat="1" ht="24.95" customHeight="1">
      <c r="B11" s="225" t="s">
        <v>358</v>
      </c>
      <c r="C11" s="19" t="s">
        <v>359</v>
      </c>
      <c r="D11" s="19" t="s">
        <v>360</v>
      </c>
      <c r="E11" s="222" t="s">
        <v>361</v>
      </c>
      <c r="F11" s="222"/>
      <c r="G11" s="222" t="s">
        <v>362</v>
      </c>
      <c r="H11" s="222"/>
      <c r="I11" s="222"/>
      <c r="J11" s="222"/>
      <c r="K11" s="24"/>
      <c r="L11" s="24"/>
      <c r="M11" s="24"/>
    </row>
    <row r="12" spans="2:13" s="1" customFormat="1" ht="24.95" customHeight="1">
      <c r="B12" s="225"/>
      <c r="C12" s="225" t="s">
        <v>363</v>
      </c>
      <c r="D12" s="26" t="s">
        <v>364</v>
      </c>
      <c r="E12" s="250" t="s">
        <v>434</v>
      </c>
      <c r="F12" s="252"/>
      <c r="G12" s="250" t="s">
        <v>435</v>
      </c>
      <c r="H12" s="251"/>
      <c r="I12" s="251"/>
      <c r="J12" s="252"/>
      <c r="K12" s="24"/>
      <c r="L12" s="24"/>
      <c r="M12" s="24"/>
    </row>
    <row r="13" spans="2:13" s="1" customFormat="1" ht="24" customHeight="1">
      <c r="B13" s="225"/>
      <c r="C13" s="225"/>
      <c r="D13" s="21" t="s">
        <v>367</v>
      </c>
      <c r="E13" s="226" t="s">
        <v>436</v>
      </c>
      <c r="F13" s="226"/>
      <c r="G13" s="226" t="s">
        <v>437</v>
      </c>
      <c r="H13" s="226"/>
      <c r="I13" s="226"/>
      <c r="J13" s="226"/>
    </row>
    <row r="14" spans="2:13" s="1" customFormat="1" ht="24" customHeight="1">
      <c r="B14" s="225"/>
      <c r="C14" s="225"/>
      <c r="D14" s="21" t="s">
        <v>370</v>
      </c>
      <c r="E14" s="226" t="s">
        <v>391</v>
      </c>
      <c r="F14" s="226"/>
      <c r="G14" s="226" t="s">
        <v>425</v>
      </c>
      <c r="H14" s="226"/>
      <c r="I14" s="226"/>
      <c r="J14" s="226"/>
    </row>
    <row r="15" spans="2:13" s="1" customFormat="1" ht="24" customHeight="1">
      <c r="B15" s="225"/>
      <c r="C15" s="225"/>
      <c r="D15" s="21" t="s">
        <v>373</v>
      </c>
      <c r="E15" s="226" t="s">
        <v>438</v>
      </c>
      <c r="F15" s="226"/>
      <c r="G15" s="235" t="s">
        <v>439</v>
      </c>
      <c r="H15" s="228"/>
      <c r="I15" s="228"/>
      <c r="J15" s="228"/>
    </row>
    <row r="16" spans="2:13" s="1" customFormat="1" ht="24">
      <c r="B16" s="225"/>
      <c r="C16" s="21" t="s">
        <v>376</v>
      </c>
      <c r="D16" s="20" t="s">
        <v>377</v>
      </c>
      <c r="E16" s="226" t="s">
        <v>440</v>
      </c>
      <c r="F16" s="226"/>
      <c r="G16" s="226" t="s">
        <v>441</v>
      </c>
      <c r="H16" s="226"/>
      <c r="I16" s="226"/>
      <c r="J16" s="226"/>
    </row>
    <row r="17" spans="2:10" s="1" customFormat="1" ht="33" customHeight="1">
      <c r="B17" s="225"/>
      <c r="C17" s="21" t="s">
        <v>380</v>
      </c>
      <c r="D17" s="20" t="s">
        <v>381</v>
      </c>
      <c r="E17" s="226" t="s">
        <v>382</v>
      </c>
      <c r="F17" s="226"/>
      <c r="G17" s="226" t="s">
        <v>383</v>
      </c>
      <c r="H17" s="226"/>
      <c r="I17" s="226"/>
      <c r="J17" s="226"/>
    </row>
  </sheetData>
  <mergeCells count="29">
    <mergeCell ref="E14:F14"/>
    <mergeCell ref="G14:J14"/>
    <mergeCell ref="E11:F11"/>
    <mergeCell ref="G11:J11"/>
    <mergeCell ref="B9:B10"/>
    <mergeCell ref="B11:B17"/>
    <mergeCell ref="C12:C15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B2:J2"/>
    <mergeCell ref="B3:J3"/>
    <mergeCell ref="C4:J4"/>
    <mergeCell ref="C5:J5"/>
    <mergeCell ref="C6:E6"/>
    <mergeCell ref="F6:J6"/>
    <mergeCell ref="B6:B8"/>
    <mergeCell ref="C7:E7"/>
    <mergeCell ref="F7:J7"/>
    <mergeCell ref="C8:E8"/>
    <mergeCell ref="F8:J8"/>
  </mergeCells>
  <phoneticPr fontId="53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7"/>
  <sheetViews>
    <sheetView workbookViewId="0">
      <selection activeCell="C5" sqref="C5:J5"/>
    </sheetView>
  </sheetViews>
  <sheetFormatPr defaultColWidth="9" defaultRowHeight="13.5"/>
  <cols>
    <col min="1" max="1" width="9" style="1"/>
    <col min="2" max="2" width="11.25" style="1" customWidth="1"/>
    <col min="3" max="3" width="9" style="18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ht="18.95" customHeight="1">
      <c r="B1" s="2"/>
      <c r="J1" s="1" t="s">
        <v>442</v>
      </c>
    </row>
    <row r="2" spans="2:13" ht="24" customHeight="1">
      <c r="B2" s="217" t="s">
        <v>346</v>
      </c>
      <c r="C2" s="218"/>
      <c r="D2" s="218"/>
      <c r="E2" s="218"/>
      <c r="F2" s="218"/>
      <c r="G2" s="218"/>
      <c r="H2" s="218"/>
      <c r="I2" s="218"/>
      <c r="J2" s="219"/>
      <c r="K2" s="22"/>
      <c r="L2" s="22"/>
      <c r="M2" s="22"/>
    </row>
    <row r="3" spans="2:13" ht="24.95" customHeight="1">
      <c r="B3" s="220" t="s">
        <v>347</v>
      </c>
      <c r="C3" s="220"/>
      <c r="D3" s="220"/>
      <c r="E3" s="220"/>
      <c r="F3" s="220"/>
      <c r="G3" s="220"/>
      <c r="H3" s="220"/>
      <c r="I3" s="220"/>
      <c r="J3" s="220"/>
      <c r="K3" s="23"/>
      <c r="L3" s="23"/>
      <c r="M3" s="23"/>
    </row>
    <row r="4" spans="2:13" ht="24.95" customHeight="1">
      <c r="B4" s="19" t="s">
        <v>348</v>
      </c>
      <c r="C4" s="221" t="s">
        <v>443</v>
      </c>
      <c r="D4" s="221"/>
      <c r="E4" s="221"/>
      <c r="F4" s="221"/>
      <c r="G4" s="221"/>
      <c r="H4" s="221"/>
      <c r="I4" s="221"/>
      <c r="J4" s="221"/>
      <c r="K4" s="24"/>
      <c r="L4" s="24"/>
      <c r="M4" s="24"/>
    </row>
    <row r="5" spans="2:13" ht="24.95" customHeight="1">
      <c r="B5" s="19" t="s">
        <v>350</v>
      </c>
      <c r="C5" s="221" t="s">
        <v>333</v>
      </c>
      <c r="D5" s="221"/>
      <c r="E5" s="221"/>
      <c r="F5" s="221"/>
      <c r="G5" s="221"/>
      <c r="H5" s="221"/>
      <c r="I5" s="221"/>
      <c r="J5" s="221"/>
      <c r="K5" s="24"/>
      <c r="L5" s="24"/>
      <c r="M5" s="24"/>
    </row>
    <row r="6" spans="2:13" ht="24.95" customHeight="1">
      <c r="B6" s="224" t="s">
        <v>352</v>
      </c>
      <c r="C6" s="222" t="s">
        <v>353</v>
      </c>
      <c r="D6" s="222"/>
      <c r="E6" s="222"/>
      <c r="F6" s="223">
        <v>25</v>
      </c>
      <c r="G6" s="223"/>
      <c r="H6" s="223"/>
      <c r="I6" s="223"/>
      <c r="J6" s="223"/>
      <c r="K6" s="24"/>
      <c r="L6" s="24"/>
      <c r="M6" s="24"/>
    </row>
    <row r="7" spans="2:13" ht="24.95" customHeight="1">
      <c r="B7" s="225"/>
      <c r="C7" s="222" t="s">
        <v>354</v>
      </c>
      <c r="D7" s="222"/>
      <c r="E7" s="222"/>
      <c r="F7" s="223">
        <v>25</v>
      </c>
      <c r="G7" s="223"/>
      <c r="H7" s="223"/>
      <c r="I7" s="223"/>
      <c r="J7" s="223"/>
      <c r="K7" s="24"/>
      <c r="L7" s="24"/>
      <c r="M7" s="24"/>
    </row>
    <row r="8" spans="2:13" ht="24.95" customHeight="1">
      <c r="B8" s="225"/>
      <c r="C8" s="222" t="s">
        <v>355</v>
      </c>
      <c r="D8" s="222"/>
      <c r="E8" s="222"/>
      <c r="F8" s="223"/>
      <c r="G8" s="223"/>
      <c r="H8" s="223"/>
      <c r="I8" s="223"/>
      <c r="J8" s="223"/>
      <c r="K8" s="24"/>
      <c r="L8" s="24"/>
      <c r="M8" s="24"/>
    </row>
    <row r="9" spans="2:13" ht="24.95" customHeight="1">
      <c r="B9" s="224" t="s">
        <v>356</v>
      </c>
      <c r="C9" s="226" t="s">
        <v>444</v>
      </c>
      <c r="D9" s="226"/>
      <c r="E9" s="226"/>
      <c r="F9" s="226"/>
      <c r="G9" s="226"/>
      <c r="H9" s="226"/>
      <c r="I9" s="226"/>
      <c r="J9" s="226"/>
      <c r="K9" s="24"/>
      <c r="L9" s="24"/>
      <c r="M9" s="24"/>
    </row>
    <row r="10" spans="2:13" ht="24.95" customHeight="1">
      <c r="B10" s="224"/>
      <c r="C10" s="226"/>
      <c r="D10" s="226"/>
      <c r="E10" s="226"/>
      <c r="F10" s="226"/>
      <c r="G10" s="226"/>
      <c r="H10" s="226"/>
      <c r="I10" s="226"/>
      <c r="J10" s="226"/>
      <c r="K10" s="24"/>
      <c r="L10" s="24"/>
      <c r="M10" s="24"/>
    </row>
    <row r="11" spans="2:13" ht="24.95" customHeight="1">
      <c r="B11" s="225" t="s">
        <v>358</v>
      </c>
      <c r="C11" s="19" t="s">
        <v>359</v>
      </c>
      <c r="D11" s="19" t="s">
        <v>360</v>
      </c>
      <c r="E11" s="222" t="s">
        <v>361</v>
      </c>
      <c r="F11" s="222"/>
      <c r="G11" s="222" t="s">
        <v>362</v>
      </c>
      <c r="H11" s="222"/>
      <c r="I11" s="222"/>
      <c r="J11" s="222"/>
      <c r="K11" s="24"/>
      <c r="L11" s="24"/>
      <c r="M11" s="24"/>
    </row>
    <row r="12" spans="2:13" ht="24.95" customHeight="1">
      <c r="B12" s="225"/>
      <c r="C12" s="225" t="s">
        <v>363</v>
      </c>
      <c r="D12" s="225" t="s">
        <v>364</v>
      </c>
      <c r="E12" s="255" t="s">
        <v>445</v>
      </c>
      <c r="F12" s="255"/>
      <c r="G12" s="256" t="s">
        <v>446</v>
      </c>
      <c r="H12" s="257"/>
      <c r="I12" s="257"/>
      <c r="J12" s="257"/>
      <c r="K12" s="24"/>
      <c r="L12" s="24"/>
      <c r="M12" s="24"/>
    </row>
    <row r="13" spans="2:13" ht="38.1" customHeight="1">
      <c r="B13" s="225"/>
      <c r="C13" s="225"/>
      <c r="D13" s="225"/>
      <c r="E13" s="255" t="s">
        <v>447</v>
      </c>
      <c r="F13" s="255"/>
      <c r="G13" s="256" t="s">
        <v>448</v>
      </c>
      <c r="H13" s="257"/>
      <c r="I13" s="257"/>
      <c r="J13" s="257"/>
      <c r="K13" s="25"/>
      <c r="L13" s="25"/>
      <c r="M13" s="25"/>
    </row>
    <row r="14" spans="2:13" ht="24" customHeight="1">
      <c r="B14" s="225"/>
      <c r="C14" s="225"/>
      <c r="D14" s="225"/>
      <c r="E14" s="255" t="s">
        <v>449</v>
      </c>
      <c r="F14" s="255"/>
      <c r="G14" s="256" t="s">
        <v>450</v>
      </c>
      <c r="H14" s="257"/>
      <c r="I14" s="257"/>
      <c r="J14" s="257"/>
    </row>
    <row r="15" spans="2:13" ht="24" customHeight="1">
      <c r="B15" s="225"/>
      <c r="C15" s="225"/>
      <c r="D15" s="244" t="s">
        <v>367</v>
      </c>
      <c r="E15" s="255" t="s">
        <v>451</v>
      </c>
      <c r="F15" s="255"/>
      <c r="G15" s="258" t="s">
        <v>452</v>
      </c>
      <c r="H15" s="259"/>
      <c r="I15" s="259"/>
      <c r="J15" s="260"/>
    </row>
    <row r="16" spans="2:13" ht="24" customHeight="1">
      <c r="B16" s="225"/>
      <c r="C16" s="225"/>
      <c r="D16" s="254"/>
      <c r="E16" s="255" t="s">
        <v>453</v>
      </c>
      <c r="F16" s="255"/>
      <c r="G16" s="258" t="s">
        <v>454</v>
      </c>
      <c r="H16" s="259"/>
      <c r="I16" s="259"/>
      <c r="J16" s="260"/>
    </row>
    <row r="17" spans="2:10" ht="24" customHeight="1">
      <c r="B17" s="225"/>
      <c r="C17" s="225"/>
      <c r="D17" s="245"/>
      <c r="E17" s="255" t="s">
        <v>455</v>
      </c>
      <c r="F17" s="255"/>
      <c r="G17" s="261" t="s">
        <v>456</v>
      </c>
      <c r="H17" s="257"/>
      <c r="I17" s="257"/>
      <c r="J17" s="257"/>
    </row>
    <row r="18" spans="2:10" ht="24" customHeight="1">
      <c r="B18" s="225"/>
      <c r="C18" s="225"/>
      <c r="D18" s="254" t="s">
        <v>370</v>
      </c>
      <c r="E18" s="255" t="s">
        <v>451</v>
      </c>
      <c r="F18" s="255"/>
      <c r="G18" s="262" t="s">
        <v>457</v>
      </c>
      <c r="H18" s="263"/>
      <c r="I18" s="263"/>
      <c r="J18" s="264"/>
    </row>
    <row r="19" spans="2:10" ht="24" customHeight="1">
      <c r="B19" s="225"/>
      <c r="C19" s="225"/>
      <c r="D19" s="254"/>
      <c r="E19" s="255" t="s">
        <v>453</v>
      </c>
      <c r="F19" s="255"/>
      <c r="G19" s="262" t="s">
        <v>458</v>
      </c>
      <c r="H19" s="263"/>
      <c r="I19" s="263"/>
      <c r="J19" s="264"/>
    </row>
    <row r="20" spans="2:10" ht="24" customHeight="1">
      <c r="B20" s="225"/>
      <c r="C20" s="225"/>
      <c r="D20" s="245"/>
      <c r="E20" s="255" t="s">
        <v>455</v>
      </c>
      <c r="F20" s="255"/>
      <c r="G20" s="257" t="s">
        <v>459</v>
      </c>
      <c r="H20" s="257"/>
      <c r="I20" s="257"/>
      <c r="J20" s="257"/>
    </row>
    <row r="21" spans="2:10" ht="24" customHeight="1">
      <c r="B21" s="225"/>
      <c r="C21" s="225"/>
      <c r="D21" s="21" t="s">
        <v>373</v>
      </c>
      <c r="E21" s="265" t="s">
        <v>460</v>
      </c>
      <c r="F21" s="266"/>
      <c r="G21" s="261" t="s">
        <v>461</v>
      </c>
      <c r="H21" s="257"/>
      <c r="I21" s="257"/>
      <c r="J21" s="257"/>
    </row>
    <row r="22" spans="2:10" ht="60" customHeight="1">
      <c r="B22" s="225"/>
      <c r="C22" s="244" t="s">
        <v>376</v>
      </c>
      <c r="D22" s="270" t="s">
        <v>377</v>
      </c>
      <c r="E22" s="255" t="s">
        <v>451</v>
      </c>
      <c r="F22" s="255"/>
      <c r="G22" s="267" t="s">
        <v>462</v>
      </c>
      <c r="H22" s="267"/>
      <c r="I22" s="267"/>
      <c r="J22" s="267"/>
    </row>
    <row r="23" spans="2:10" ht="51" customHeight="1">
      <c r="B23" s="225"/>
      <c r="C23" s="254"/>
      <c r="D23" s="271"/>
      <c r="E23" s="255" t="s">
        <v>453</v>
      </c>
      <c r="F23" s="255"/>
      <c r="G23" s="267" t="s">
        <v>463</v>
      </c>
      <c r="H23" s="267"/>
      <c r="I23" s="267"/>
      <c r="J23" s="267"/>
    </row>
    <row r="24" spans="2:10" ht="42.95" customHeight="1">
      <c r="B24" s="225"/>
      <c r="C24" s="254"/>
      <c r="D24" s="272"/>
      <c r="E24" s="255" t="s">
        <v>455</v>
      </c>
      <c r="F24" s="255"/>
      <c r="G24" s="267" t="s">
        <v>464</v>
      </c>
      <c r="H24" s="267"/>
      <c r="I24" s="267"/>
      <c r="J24" s="267"/>
    </row>
    <row r="25" spans="2:10" ht="24">
      <c r="B25" s="225"/>
      <c r="C25" s="245"/>
      <c r="D25" s="20" t="s">
        <v>465</v>
      </c>
      <c r="E25" s="255" t="s">
        <v>466</v>
      </c>
      <c r="F25" s="255"/>
      <c r="G25" s="273" t="s">
        <v>467</v>
      </c>
      <c r="H25" s="273"/>
      <c r="I25" s="273"/>
      <c r="J25" s="273"/>
    </row>
    <row r="26" spans="2:10" ht="33" customHeight="1">
      <c r="B26" s="225"/>
      <c r="C26" s="21" t="s">
        <v>380</v>
      </c>
      <c r="D26" s="20" t="s">
        <v>381</v>
      </c>
      <c r="E26" s="255" t="s">
        <v>468</v>
      </c>
      <c r="F26" s="255"/>
      <c r="G26" s="261" t="s">
        <v>469</v>
      </c>
      <c r="H26" s="257"/>
      <c r="I26" s="257"/>
      <c r="J26" s="257"/>
    </row>
    <row r="27" spans="2:10">
      <c r="E27" s="268"/>
      <c r="F27" s="269"/>
    </row>
  </sheetData>
  <mergeCells count="53">
    <mergeCell ref="E27:F27"/>
    <mergeCell ref="B6:B8"/>
    <mergeCell ref="B9:B10"/>
    <mergeCell ref="B11:B26"/>
    <mergeCell ref="C12:C21"/>
    <mergeCell ref="C22:C25"/>
    <mergeCell ref="D12:D14"/>
    <mergeCell ref="D15:D17"/>
    <mergeCell ref="D18:D20"/>
    <mergeCell ref="D22:D24"/>
    <mergeCell ref="C9:J10"/>
    <mergeCell ref="E24:F24"/>
    <mergeCell ref="G24:J24"/>
    <mergeCell ref="E25:F25"/>
    <mergeCell ref="G25:J25"/>
    <mergeCell ref="E26:F26"/>
    <mergeCell ref="G26:J26"/>
    <mergeCell ref="E21:F21"/>
    <mergeCell ref="G21:J21"/>
    <mergeCell ref="E22:F22"/>
    <mergeCell ref="G22:J22"/>
    <mergeCell ref="E23:F23"/>
    <mergeCell ref="G23:J23"/>
    <mergeCell ref="E18:F18"/>
    <mergeCell ref="G18:J18"/>
    <mergeCell ref="E19:F19"/>
    <mergeCell ref="G19:J19"/>
    <mergeCell ref="E20:F20"/>
    <mergeCell ref="G20:J2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</mergeCells>
  <phoneticPr fontId="53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workbookViewId="0">
      <selection activeCell="J1" sqref="J1"/>
    </sheetView>
  </sheetViews>
  <sheetFormatPr defaultColWidth="9" defaultRowHeight="13.5"/>
  <cols>
    <col min="1" max="1" width="3.75" customWidth="1"/>
    <col min="2" max="2" width="11.25" style="1" customWidth="1"/>
    <col min="3" max="3" width="9" style="18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s="1" customFormat="1" ht="18.95" customHeight="1">
      <c r="B1" s="2"/>
      <c r="C1" s="18"/>
      <c r="J1" s="1" t="s">
        <v>470</v>
      </c>
    </row>
    <row r="2" spans="2:13" s="1" customFormat="1" ht="24" customHeight="1">
      <c r="B2" s="217" t="s">
        <v>346</v>
      </c>
      <c r="C2" s="218"/>
      <c r="D2" s="218"/>
      <c r="E2" s="218"/>
      <c r="F2" s="218"/>
      <c r="G2" s="218"/>
      <c r="H2" s="218"/>
      <c r="I2" s="218"/>
      <c r="J2" s="219"/>
      <c r="K2" s="22"/>
      <c r="L2" s="22"/>
      <c r="M2" s="22"/>
    </row>
    <row r="3" spans="2:13" s="1" customFormat="1" ht="24.95" customHeight="1">
      <c r="B3" s="220" t="s">
        <v>347</v>
      </c>
      <c r="C3" s="220"/>
      <c r="D3" s="220"/>
      <c r="E3" s="220"/>
      <c r="F3" s="220"/>
      <c r="G3" s="220"/>
      <c r="H3" s="220"/>
      <c r="I3" s="220"/>
      <c r="J3" s="220"/>
      <c r="K3" s="23"/>
      <c r="L3" s="23"/>
      <c r="M3" s="23"/>
    </row>
    <row r="4" spans="2:13" s="1" customFormat="1" ht="24.95" customHeight="1">
      <c r="B4" s="19" t="s">
        <v>348</v>
      </c>
      <c r="C4" s="221" t="s">
        <v>471</v>
      </c>
      <c r="D4" s="221"/>
      <c r="E4" s="221"/>
      <c r="F4" s="221"/>
      <c r="G4" s="221"/>
      <c r="H4" s="221"/>
      <c r="I4" s="221"/>
      <c r="J4" s="221"/>
      <c r="K4" s="24"/>
      <c r="L4" s="24"/>
      <c r="M4" s="24"/>
    </row>
    <row r="5" spans="2:13" s="1" customFormat="1" ht="24.95" customHeight="1">
      <c r="B5" s="19" t="s">
        <v>350</v>
      </c>
      <c r="C5" s="221" t="s">
        <v>333</v>
      </c>
      <c r="D5" s="221"/>
      <c r="E5" s="221"/>
      <c r="F5" s="221"/>
      <c r="G5" s="221"/>
      <c r="H5" s="221"/>
      <c r="I5" s="221"/>
      <c r="J5" s="221"/>
      <c r="K5" s="24"/>
      <c r="L5" s="24"/>
      <c r="M5" s="24"/>
    </row>
    <row r="6" spans="2:13" s="1" customFormat="1" ht="24.95" customHeight="1">
      <c r="B6" s="224" t="s">
        <v>352</v>
      </c>
      <c r="C6" s="222" t="s">
        <v>353</v>
      </c>
      <c r="D6" s="222"/>
      <c r="E6" s="222"/>
      <c r="F6" s="223">
        <v>5</v>
      </c>
      <c r="G6" s="223"/>
      <c r="H6" s="223"/>
      <c r="I6" s="223"/>
      <c r="J6" s="223"/>
      <c r="K6" s="24"/>
      <c r="L6" s="24"/>
      <c r="M6" s="24"/>
    </row>
    <row r="7" spans="2:13" s="1" customFormat="1" ht="24.95" customHeight="1">
      <c r="B7" s="225"/>
      <c r="C7" s="222" t="s">
        <v>354</v>
      </c>
      <c r="D7" s="222"/>
      <c r="E7" s="222"/>
      <c r="F7" s="223">
        <v>5</v>
      </c>
      <c r="G7" s="223"/>
      <c r="H7" s="223"/>
      <c r="I7" s="223"/>
      <c r="J7" s="223"/>
      <c r="K7" s="24"/>
      <c r="L7" s="24"/>
      <c r="M7" s="24"/>
    </row>
    <row r="8" spans="2:13" s="1" customFormat="1" ht="24.95" customHeight="1">
      <c r="B8" s="225"/>
      <c r="C8" s="222" t="s">
        <v>355</v>
      </c>
      <c r="D8" s="222"/>
      <c r="E8" s="222"/>
      <c r="F8" s="223"/>
      <c r="G8" s="223"/>
      <c r="H8" s="223"/>
      <c r="I8" s="223"/>
      <c r="J8" s="223"/>
      <c r="K8" s="24"/>
      <c r="L8" s="24"/>
      <c r="M8" s="24"/>
    </row>
    <row r="9" spans="2:13" s="1" customFormat="1" ht="24.95" customHeight="1">
      <c r="B9" s="224" t="s">
        <v>356</v>
      </c>
      <c r="C9" s="226" t="s">
        <v>472</v>
      </c>
      <c r="D9" s="226"/>
      <c r="E9" s="226"/>
      <c r="F9" s="226"/>
      <c r="G9" s="226"/>
      <c r="H9" s="226"/>
      <c r="I9" s="226"/>
      <c r="J9" s="226"/>
      <c r="K9" s="24"/>
      <c r="L9" s="24"/>
      <c r="M9" s="24"/>
    </row>
    <row r="10" spans="2:13" s="1" customFormat="1" ht="24.95" customHeight="1">
      <c r="B10" s="224"/>
      <c r="C10" s="226"/>
      <c r="D10" s="226"/>
      <c r="E10" s="226"/>
      <c r="F10" s="226"/>
      <c r="G10" s="226"/>
      <c r="H10" s="226"/>
      <c r="I10" s="226"/>
      <c r="J10" s="226"/>
      <c r="K10" s="24"/>
      <c r="L10" s="24"/>
      <c r="M10" s="24"/>
    </row>
    <row r="11" spans="2:13" s="1" customFormat="1" ht="24.95" customHeight="1">
      <c r="B11" s="225" t="s">
        <v>358</v>
      </c>
      <c r="C11" s="19" t="s">
        <v>359</v>
      </c>
      <c r="D11" s="19" t="s">
        <v>360</v>
      </c>
      <c r="E11" s="222" t="s">
        <v>361</v>
      </c>
      <c r="F11" s="222"/>
      <c r="G11" s="222" t="s">
        <v>362</v>
      </c>
      <c r="H11" s="222"/>
      <c r="I11" s="222"/>
      <c r="J11" s="222"/>
      <c r="K11" s="24"/>
      <c r="L11" s="24"/>
      <c r="M11" s="24"/>
    </row>
    <row r="12" spans="2:13" s="1" customFormat="1" ht="24.95" customHeight="1">
      <c r="B12" s="225"/>
      <c r="C12" s="225" t="s">
        <v>363</v>
      </c>
      <c r="D12" s="225" t="s">
        <v>364</v>
      </c>
      <c r="E12" s="256" t="s">
        <v>473</v>
      </c>
      <c r="F12" s="257"/>
      <c r="G12" s="256" t="s">
        <v>474</v>
      </c>
      <c r="H12" s="257"/>
      <c r="I12" s="257"/>
      <c r="J12" s="257"/>
      <c r="K12" s="24"/>
      <c r="L12" s="24"/>
      <c r="M12" s="24"/>
    </row>
    <row r="13" spans="2:13" s="1" customFormat="1" ht="38.1" customHeight="1">
      <c r="B13" s="225"/>
      <c r="C13" s="225"/>
      <c r="D13" s="225"/>
      <c r="E13" s="256" t="s">
        <v>475</v>
      </c>
      <c r="F13" s="257"/>
      <c r="G13" s="256" t="s">
        <v>476</v>
      </c>
      <c r="H13" s="257"/>
      <c r="I13" s="257"/>
      <c r="J13" s="257"/>
      <c r="K13" s="25"/>
      <c r="L13" s="25"/>
      <c r="M13" s="25"/>
    </row>
    <row r="14" spans="2:13" s="1" customFormat="1" ht="24" customHeight="1">
      <c r="B14" s="225"/>
      <c r="C14" s="225"/>
      <c r="D14" s="21" t="s">
        <v>367</v>
      </c>
      <c r="E14" s="256" t="s">
        <v>477</v>
      </c>
      <c r="F14" s="257"/>
      <c r="G14" s="261" t="s">
        <v>478</v>
      </c>
      <c r="H14" s="257"/>
      <c r="I14" s="257"/>
      <c r="J14" s="257"/>
    </row>
    <row r="15" spans="2:13" s="1" customFormat="1" ht="24" customHeight="1">
      <c r="B15" s="225"/>
      <c r="C15" s="225"/>
      <c r="D15" s="21" t="s">
        <v>370</v>
      </c>
      <c r="E15" s="256" t="s">
        <v>479</v>
      </c>
      <c r="F15" s="257"/>
      <c r="G15" s="256" t="s">
        <v>480</v>
      </c>
      <c r="H15" s="257"/>
      <c r="I15" s="257"/>
      <c r="J15" s="257"/>
    </row>
    <row r="16" spans="2:13" s="1" customFormat="1" ht="24" customHeight="1">
      <c r="B16" s="225"/>
      <c r="C16" s="225"/>
      <c r="D16" s="21" t="s">
        <v>373</v>
      </c>
      <c r="E16" s="256" t="s">
        <v>460</v>
      </c>
      <c r="F16" s="257"/>
      <c r="G16" s="261" t="s">
        <v>481</v>
      </c>
      <c r="H16" s="257"/>
      <c r="I16" s="257"/>
      <c r="J16" s="257"/>
    </row>
    <row r="17" spans="2:10" s="1" customFormat="1" ht="60" customHeight="1">
      <c r="B17" s="225"/>
      <c r="C17" s="225" t="s">
        <v>376</v>
      </c>
      <c r="D17" s="20" t="s">
        <v>377</v>
      </c>
      <c r="E17" s="256" t="s">
        <v>477</v>
      </c>
      <c r="F17" s="257"/>
      <c r="G17" s="261" t="s">
        <v>482</v>
      </c>
      <c r="H17" s="257"/>
      <c r="I17" s="257"/>
      <c r="J17" s="257"/>
    </row>
    <row r="18" spans="2:10" s="1" customFormat="1" ht="24">
      <c r="B18" s="225"/>
      <c r="C18" s="225"/>
      <c r="D18" s="20" t="s">
        <v>465</v>
      </c>
      <c r="E18" s="274" t="s">
        <v>483</v>
      </c>
      <c r="F18" s="274"/>
      <c r="G18" s="273" t="s">
        <v>467</v>
      </c>
      <c r="H18" s="273"/>
      <c r="I18" s="273"/>
      <c r="J18" s="273"/>
    </row>
    <row r="19" spans="2:10" s="1" customFormat="1" ht="33" customHeight="1">
      <c r="B19" s="225"/>
      <c r="C19" s="21" t="s">
        <v>380</v>
      </c>
      <c r="D19" s="20" t="s">
        <v>381</v>
      </c>
      <c r="E19" s="261" t="s">
        <v>468</v>
      </c>
      <c r="F19" s="257"/>
      <c r="G19" s="261" t="s">
        <v>484</v>
      </c>
      <c r="H19" s="257"/>
      <c r="I19" s="257"/>
      <c r="J19" s="257"/>
    </row>
  </sheetData>
  <mergeCells count="35">
    <mergeCell ref="E18:F18"/>
    <mergeCell ref="G18:J18"/>
    <mergeCell ref="E19:F19"/>
    <mergeCell ref="G19:J19"/>
    <mergeCell ref="B6:B8"/>
    <mergeCell ref="B9:B10"/>
    <mergeCell ref="B11:B19"/>
    <mergeCell ref="C12:C16"/>
    <mergeCell ref="C17:C18"/>
    <mergeCell ref="D12:D13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</mergeCells>
  <phoneticPr fontId="53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2"/>
  <sheetViews>
    <sheetView topLeftCell="A7" workbookViewId="0">
      <selection activeCell="C5" sqref="C5:J5"/>
    </sheetView>
  </sheetViews>
  <sheetFormatPr defaultColWidth="9" defaultRowHeight="13.5"/>
  <cols>
    <col min="1" max="1" width="3.875" style="9" customWidth="1"/>
    <col min="2" max="2" width="11.25" style="9" customWidth="1"/>
    <col min="3" max="3" width="9" style="10"/>
    <col min="4" max="4" width="9" style="9"/>
    <col min="5" max="5" width="10.25" style="9" customWidth="1"/>
    <col min="6" max="6" width="12.625" style="9" customWidth="1"/>
    <col min="7" max="7" width="17.5" style="9" customWidth="1"/>
    <col min="8" max="8" width="10.25" style="9" customWidth="1"/>
    <col min="9" max="9" width="10.5" style="9" customWidth="1"/>
    <col min="10" max="10" width="9.875" style="9" customWidth="1"/>
    <col min="11" max="11" width="9.625" style="9" customWidth="1"/>
    <col min="12" max="12" width="9.5" style="9" customWidth="1"/>
    <col min="13" max="13" width="9.75" style="9" customWidth="1"/>
    <col min="14" max="16384" width="9" style="9"/>
  </cols>
  <sheetData>
    <row r="1" spans="2:13" ht="18.95" customHeight="1">
      <c r="B1" s="11"/>
      <c r="J1" s="9" t="s">
        <v>485</v>
      </c>
    </row>
    <row r="2" spans="2:13" ht="24" customHeight="1">
      <c r="B2" s="275" t="s">
        <v>346</v>
      </c>
      <c r="C2" s="276"/>
      <c r="D2" s="276"/>
      <c r="E2" s="276"/>
      <c r="F2" s="276"/>
      <c r="G2" s="276"/>
      <c r="H2" s="276"/>
      <c r="I2" s="276"/>
      <c r="J2" s="277"/>
      <c r="K2" s="14"/>
      <c r="L2" s="14"/>
      <c r="M2" s="14"/>
    </row>
    <row r="3" spans="2:13" ht="24.95" customHeight="1">
      <c r="B3" s="278" t="s">
        <v>347</v>
      </c>
      <c r="C3" s="278"/>
      <c r="D3" s="278"/>
      <c r="E3" s="278"/>
      <c r="F3" s="278"/>
      <c r="G3" s="278"/>
      <c r="H3" s="278"/>
      <c r="I3" s="278"/>
      <c r="J3" s="278"/>
      <c r="K3" s="15"/>
      <c r="L3" s="15"/>
      <c r="M3" s="15"/>
    </row>
    <row r="4" spans="2:13" ht="24.95" customHeight="1">
      <c r="B4" s="12" t="s">
        <v>348</v>
      </c>
      <c r="C4" s="279" t="s">
        <v>486</v>
      </c>
      <c r="D4" s="279"/>
      <c r="E4" s="279"/>
      <c r="F4" s="279"/>
      <c r="G4" s="279"/>
      <c r="H4" s="279"/>
      <c r="I4" s="279"/>
      <c r="J4" s="279"/>
      <c r="K4" s="16"/>
      <c r="L4" s="16"/>
      <c r="M4" s="16"/>
    </row>
    <row r="5" spans="2:13" ht="24.95" customHeight="1">
      <c r="B5" s="12" t="s">
        <v>350</v>
      </c>
      <c r="C5" s="279" t="s">
        <v>334</v>
      </c>
      <c r="D5" s="279"/>
      <c r="E5" s="279"/>
      <c r="F5" s="279"/>
      <c r="G5" s="279"/>
      <c r="H5" s="279"/>
      <c r="I5" s="279"/>
      <c r="J5" s="279"/>
      <c r="K5" s="16"/>
      <c r="L5" s="16"/>
      <c r="M5" s="16"/>
    </row>
    <row r="6" spans="2:13" ht="24.95" customHeight="1">
      <c r="B6" s="292" t="s">
        <v>352</v>
      </c>
      <c r="C6" s="280" t="s">
        <v>353</v>
      </c>
      <c r="D6" s="280"/>
      <c r="E6" s="280"/>
      <c r="F6" s="281" t="s">
        <v>487</v>
      </c>
      <c r="G6" s="281"/>
      <c r="H6" s="281"/>
      <c r="I6" s="281"/>
      <c r="J6" s="281"/>
      <c r="K6" s="16"/>
      <c r="L6" s="16"/>
      <c r="M6" s="16"/>
    </row>
    <row r="7" spans="2:13" ht="24.95" customHeight="1">
      <c r="B7" s="293"/>
      <c r="C7" s="280" t="s">
        <v>354</v>
      </c>
      <c r="D7" s="280"/>
      <c r="E7" s="280"/>
      <c r="F7" s="281" t="s">
        <v>487</v>
      </c>
      <c r="G7" s="281"/>
      <c r="H7" s="281"/>
      <c r="I7" s="281"/>
      <c r="J7" s="281"/>
      <c r="K7" s="16"/>
      <c r="L7" s="16"/>
      <c r="M7" s="16"/>
    </row>
    <row r="8" spans="2:13" ht="24.95" customHeight="1">
      <c r="B8" s="293"/>
      <c r="C8" s="280" t="s">
        <v>355</v>
      </c>
      <c r="D8" s="280"/>
      <c r="E8" s="280"/>
      <c r="F8" s="281"/>
      <c r="G8" s="281"/>
      <c r="H8" s="281"/>
      <c r="I8" s="281"/>
      <c r="J8" s="281"/>
      <c r="K8" s="16"/>
      <c r="L8" s="16"/>
      <c r="M8" s="16"/>
    </row>
    <row r="9" spans="2:13" ht="24.95" customHeight="1">
      <c r="B9" s="292" t="s">
        <v>356</v>
      </c>
      <c r="C9" s="294" t="s">
        <v>488</v>
      </c>
      <c r="D9" s="294"/>
      <c r="E9" s="294"/>
      <c r="F9" s="294"/>
      <c r="G9" s="294"/>
      <c r="H9" s="294"/>
      <c r="I9" s="294"/>
      <c r="J9" s="294"/>
      <c r="K9" s="16"/>
      <c r="L9" s="16"/>
      <c r="M9" s="16"/>
    </row>
    <row r="10" spans="2:13" ht="24.95" customHeight="1">
      <c r="B10" s="292"/>
      <c r="C10" s="294"/>
      <c r="D10" s="294"/>
      <c r="E10" s="294"/>
      <c r="F10" s="294"/>
      <c r="G10" s="294"/>
      <c r="H10" s="294"/>
      <c r="I10" s="294"/>
      <c r="J10" s="294"/>
      <c r="K10" s="16"/>
      <c r="L10" s="16"/>
      <c r="M10" s="16"/>
    </row>
    <row r="11" spans="2:13" ht="24.95" customHeight="1">
      <c r="B11" s="293" t="s">
        <v>358</v>
      </c>
      <c r="C11" s="12" t="s">
        <v>359</v>
      </c>
      <c r="D11" s="12" t="s">
        <v>360</v>
      </c>
      <c r="E11" s="280" t="s">
        <v>361</v>
      </c>
      <c r="F11" s="280"/>
      <c r="G11" s="280" t="s">
        <v>362</v>
      </c>
      <c r="H11" s="280"/>
      <c r="I11" s="280"/>
      <c r="J11" s="280"/>
      <c r="K11" s="16"/>
      <c r="L11" s="16"/>
      <c r="M11" s="16"/>
    </row>
    <row r="12" spans="2:13" ht="24.95" customHeight="1">
      <c r="B12" s="293"/>
      <c r="C12" s="293" t="s">
        <v>363</v>
      </c>
      <c r="D12" s="293" t="s">
        <v>364</v>
      </c>
      <c r="E12" s="282" t="s">
        <v>489</v>
      </c>
      <c r="F12" s="283"/>
      <c r="G12" s="282" t="s">
        <v>490</v>
      </c>
      <c r="H12" s="284"/>
      <c r="I12" s="284"/>
      <c r="J12" s="283"/>
      <c r="K12" s="16"/>
      <c r="L12" s="16"/>
      <c r="M12" s="16"/>
    </row>
    <row r="13" spans="2:13" ht="24" customHeight="1">
      <c r="B13" s="293"/>
      <c r="C13" s="293"/>
      <c r="D13" s="293"/>
      <c r="E13" s="285"/>
      <c r="F13" s="285"/>
      <c r="G13" s="285"/>
      <c r="H13" s="285"/>
      <c r="I13" s="285"/>
      <c r="J13" s="285"/>
      <c r="K13" s="17"/>
      <c r="L13" s="17"/>
      <c r="M13" s="17"/>
    </row>
    <row r="14" spans="2:13" ht="24" customHeight="1">
      <c r="B14" s="293"/>
      <c r="C14" s="293"/>
      <c r="D14" s="293"/>
      <c r="E14" s="285"/>
      <c r="F14" s="285"/>
      <c r="G14" s="285"/>
      <c r="H14" s="285"/>
      <c r="I14" s="285"/>
      <c r="J14" s="285"/>
    </row>
    <row r="15" spans="2:13" ht="42" customHeight="1">
      <c r="B15" s="293"/>
      <c r="C15" s="293"/>
      <c r="D15" s="12" t="s">
        <v>367</v>
      </c>
      <c r="E15" s="246" t="s">
        <v>491</v>
      </c>
      <c r="F15" s="247"/>
      <c r="G15" s="246" t="s">
        <v>492</v>
      </c>
      <c r="H15" s="287"/>
      <c r="I15" s="287"/>
      <c r="J15" s="247"/>
    </row>
    <row r="16" spans="2:13" ht="24" customHeight="1">
      <c r="B16" s="293"/>
      <c r="C16" s="293"/>
      <c r="D16" s="12" t="s">
        <v>370</v>
      </c>
      <c r="E16" s="288" t="s">
        <v>493</v>
      </c>
      <c r="F16" s="289"/>
      <c r="G16" s="288" t="s">
        <v>494</v>
      </c>
      <c r="H16" s="290"/>
      <c r="I16" s="290"/>
      <c r="J16" s="289"/>
    </row>
    <row r="17" spans="2:10" ht="24" customHeight="1">
      <c r="B17" s="293"/>
      <c r="C17" s="293"/>
      <c r="D17" s="12" t="s">
        <v>373</v>
      </c>
      <c r="E17" s="288" t="s">
        <v>486</v>
      </c>
      <c r="F17" s="289"/>
      <c r="G17" s="273" t="s">
        <v>495</v>
      </c>
      <c r="H17" s="273"/>
      <c r="I17" s="273"/>
      <c r="J17" s="273"/>
    </row>
    <row r="18" spans="2:10" ht="24">
      <c r="B18" s="293"/>
      <c r="C18" s="293" t="s">
        <v>376</v>
      </c>
      <c r="D18" s="13" t="s">
        <v>377</v>
      </c>
      <c r="E18" s="295" t="s">
        <v>496</v>
      </c>
      <c r="F18" s="296"/>
      <c r="G18" s="295" t="s">
        <v>497</v>
      </c>
      <c r="H18" s="295"/>
      <c r="I18" s="295"/>
      <c r="J18" s="295"/>
    </row>
    <row r="19" spans="2:10" ht="24">
      <c r="B19" s="293"/>
      <c r="C19" s="293"/>
      <c r="D19" s="13" t="s">
        <v>498</v>
      </c>
      <c r="E19" s="297"/>
      <c r="F19" s="285"/>
      <c r="G19" s="297"/>
      <c r="H19" s="285"/>
      <c r="I19" s="285"/>
      <c r="J19" s="285"/>
    </row>
    <row r="20" spans="2:10" ht="24">
      <c r="B20" s="293"/>
      <c r="C20" s="293"/>
      <c r="D20" s="13" t="s">
        <v>499</v>
      </c>
      <c r="E20" s="291"/>
      <c r="F20" s="291"/>
      <c r="G20" s="286"/>
      <c r="H20" s="286"/>
      <c r="I20" s="286"/>
      <c r="J20" s="286"/>
    </row>
    <row r="21" spans="2:10" ht="24">
      <c r="B21" s="293"/>
      <c r="C21" s="293"/>
      <c r="D21" s="13" t="s">
        <v>465</v>
      </c>
      <c r="E21" s="291"/>
      <c r="F21" s="291"/>
      <c r="G21" s="286"/>
      <c r="H21" s="286"/>
      <c r="I21" s="286"/>
      <c r="J21" s="286"/>
    </row>
    <row r="22" spans="2:10" ht="33" customHeight="1">
      <c r="B22" s="293"/>
      <c r="C22" s="12" t="s">
        <v>380</v>
      </c>
      <c r="D22" s="13" t="s">
        <v>381</v>
      </c>
      <c r="E22" s="226" t="s">
        <v>382</v>
      </c>
      <c r="F22" s="226"/>
      <c r="G22" s="226" t="s">
        <v>500</v>
      </c>
      <c r="H22" s="226"/>
      <c r="I22" s="226"/>
      <c r="J22" s="226"/>
    </row>
  </sheetData>
  <mergeCells count="41"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  <mergeCell ref="E18:F18"/>
    <mergeCell ref="G18:J18"/>
    <mergeCell ref="E19:F19"/>
    <mergeCell ref="G19:J19"/>
    <mergeCell ref="E20:F20"/>
    <mergeCell ref="G20:J2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</mergeCells>
  <phoneticPr fontId="53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FD26"/>
  <sheetViews>
    <sheetView topLeftCell="A10" workbookViewId="0">
      <selection activeCell="H12" sqref="H12:I12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6" width="9.625" style="1" customWidth="1"/>
    <col min="7" max="7" width="15.5" style="1" customWidth="1"/>
    <col min="8" max="9" width="13.25" style="1" customWidth="1"/>
    <col min="10" max="10" width="9.75" style="1" customWidth="1"/>
    <col min="11" max="16377" width="10" style="1"/>
  </cols>
  <sheetData>
    <row r="1" spans="2:9 16378:16384" s="1" customFormat="1" ht="24.95" customHeight="1">
      <c r="B1" s="2"/>
      <c r="I1" s="1" t="s">
        <v>501</v>
      </c>
      <c r="XEX1"/>
      <c r="XEY1"/>
      <c r="XEZ1"/>
      <c r="XFA1"/>
      <c r="XFB1"/>
      <c r="XFC1"/>
      <c r="XFD1"/>
    </row>
    <row r="2" spans="2:9 16378:16384" s="1" customFormat="1" ht="27" customHeight="1">
      <c r="B2" s="298" t="s">
        <v>502</v>
      </c>
      <c r="C2" s="298"/>
      <c r="D2" s="298"/>
      <c r="E2" s="298"/>
      <c r="F2" s="298"/>
      <c r="G2" s="298"/>
      <c r="H2" s="298"/>
      <c r="I2" s="298"/>
      <c r="XEX2"/>
      <c r="XEY2"/>
      <c r="XEZ2"/>
      <c r="XFA2"/>
      <c r="XFB2"/>
      <c r="XFC2"/>
      <c r="XFD2"/>
    </row>
    <row r="3" spans="2:9 16378:16384" s="1" customFormat="1" ht="26.45" customHeight="1">
      <c r="B3" s="299" t="s">
        <v>503</v>
      </c>
      <c r="C3" s="299"/>
      <c r="D3" s="299"/>
      <c r="E3" s="299"/>
      <c r="F3" s="299"/>
      <c r="G3" s="299"/>
      <c r="H3" s="299"/>
      <c r="I3" s="299"/>
      <c r="XEX3"/>
      <c r="XEY3"/>
      <c r="XEZ3"/>
      <c r="XFA3"/>
      <c r="XFB3"/>
      <c r="XFC3"/>
      <c r="XFD3"/>
    </row>
    <row r="4" spans="2:9 16378:16384" s="1" customFormat="1" ht="26.45" customHeight="1">
      <c r="B4" s="300" t="s">
        <v>504</v>
      </c>
      <c r="C4" s="300"/>
      <c r="D4" s="300"/>
      <c r="E4" s="300" t="s">
        <v>351</v>
      </c>
      <c r="F4" s="300"/>
      <c r="G4" s="300"/>
      <c r="H4" s="300"/>
      <c r="I4" s="300"/>
      <c r="XEX4"/>
      <c r="XEY4"/>
      <c r="XEZ4"/>
      <c r="XFA4"/>
      <c r="XFB4"/>
      <c r="XFC4"/>
      <c r="XFD4"/>
    </row>
    <row r="5" spans="2:9 16378:16384" s="1" customFormat="1" ht="26.45" customHeight="1">
      <c r="B5" s="300" t="s">
        <v>505</v>
      </c>
      <c r="C5" s="301" t="s">
        <v>506</v>
      </c>
      <c r="D5" s="301"/>
      <c r="E5" s="301" t="s">
        <v>507</v>
      </c>
      <c r="F5" s="301"/>
      <c r="G5" s="301"/>
      <c r="H5" s="301"/>
      <c r="I5" s="301"/>
      <c r="XEX5"/>
      <c r="XEY5"/>
      <c r="XEZ5"/>
      <c r="XFA5"/>
      <c r="XFB5"/>
      <c r="XFC5"/>
      <c r="XFD5"/>
    </row>
    <row r="6" spans="2:9 16378:16384" s="1" customFormat="1" ht="56.1" customHeight="1">
      <c r="B6" s="313"/>
      <c r="C6" s="302" t="s">
        <v>309</v>
      </c>
      <c r="D6" s="303"/>
      <c r="E6" s="302" t="s">
        <v>508</v>
      </c>
      <c r="F6" s="302"/>
      <c r="G6" s="302"/>
      <c r="H6" s="302"/>
      <c r="I6" s="302"/>
      <c r="XEX6"/>
      <c r="XEY6"/>
      <c r="XEZ6"/>
      <c r="XFA6"/>
      <c r="XFB6"/>
      <c r="XFC6"/>
      <c r="XFD6"/>
    </row>
    <row r="7" spans="2:9 16378:16384" s="1" customFormat="1" ht="56.1" customHeight="1">
      <c r="B7" s="313"/>
      <c r="C7" s="304" t="s">
        <v>310</v>
      </c>
      <c r="D7" s="304"/>
      <c r="E7" s="302" t="s">
        <v>509</v>
      </c>
      <c r="F7" s="303"/>
      <c r="G7" s="303"/>
      <c r="H7" s="303"/>
      <c r="I7" s="303"/>
      <c r="XEX7"/>
      <c r="XEY7"/>
      <c r="XEZ7"/>
      <c r="XFA7"/>
      <c r="XFB7"/>
      <c r="XFC7"/>
      <c r="XFD7"/>
    </row>
    <row r="8" spans="2:9 16378:16384" s="1" customFormat="1" ht="26.45" customHeight="1">
      <c r="B8" s="300"/>
      <c r="C8" s="300" t="s">
        <v>510</v>
      </c>
      <c r="D8" s="300"/>
      <c r="E8" s="300"/>
      <c r="F8" s="300"/>
      <c r="G8" s="3" t="s">
        <v>511</v>
      </c>
      <c r="H8" s="3" t="s">
        <v>354</v>
      </c>
      <c r="I8" s="3" t="s">
        <v>355</v>
      </c>
      <c r="XEX8"/>
      <c r="XEY8"/>
      <c r="XEZ8"/>
      <c r="XFA8"/>
      <c r="XFB8"/>
      <c r="XFC8"/>
      <c r="XFD8"/>
    </row>
    <row r="9" spans="2:9 16378:16384" s="1" customFormat="1" ht="26.45" customHeight="1">
      <c r="B9" s="300"/>
      <c r="C9" s="300"/>
      <c r="D9" s="300"/>
      <c r="E9" s="300"/>
      <c r="F9" s="300"/>
      <c r="G9" s="5">
        <v>41570934.07</v>
      </c>
      <c r="H9" s="5">
        <v>41570934.07</v>
      </c>
      <c r="I9" s="5"/>
      <c r="XEX9"/>
      <c r="XEY9"/>
      <c r="XEZ9"/>
      <c r="XFA9"/>
      <c r="XFB9"/>
      <c r="XFC9"/>
      <c r="XFD9"/>
    </row>
    <row r="10" spans="2:9 16378:16384" s="1" customFormat="1" ht="59.1" customHeight="1">
      <c r="B10" s="4" t="s">
        <v>512</v>
      </c>
      <c r="C10" s="305" t="s">
        <v>513</v>
      </c>
      <c r="D10" s="305"/>
      <c r="E10" s="305"/>
      <c r="F10" s="305"/>
      <c r="G10" s="305"/>
      <c r="H10" s="305"/>
      <c r="I10" s="305"/>
      <c r="XEX10"/>
      <c r="XEY10"/>
      <c r="XEZ10"/>
      <c r="XFA10"/>
      <c r="XFB10"/>
      <c r="XFC10"/>
      <c r="XFD10"/>
    </row>
    <row r="11" spans="2:9 16378:16384" s="1" customFormat="1" ht="26.45" customHeight="1">
      <c r="B11" s="306" t="s">
        <v>514</v>
      </c>
      <c r="C11" s="6" t="s">
        <v>359</v>
      </c>
      <c r="D11" s="306" t="s">
        <v>360</v>
      </c>
      <c r="E11" s="306"/>
      <c r="F11" s="306" t="s">
        <v>361</v>
      </c>
      <c r="G11" s="306"/>
      <c r="H11" s="306" t="s">
        <v>515</v>
      </c>
      <c r="I11" s="306"/>
      <c r="XEX11"/>
      <c r="XEY11"/>
      <c r="XEZ11"/>
      <c r="XFA11"/>
      <c r="XFB11"/>
      <c r="XFC11"/>
      <c r="XFD11"/>
    </row>
    <row r="12" spans="2:9 16378:16384" s="1" customFormat="1" ht="26.45" customHeight="1">
      <c r="B12" s="306"/>
      <c r="C12" s="309" t="s">
        <v>516</v>
      </c>
      <c r="D12" s="309" t="s">
        <v>364</v>
      </c>
      <c r="E12" s="309"/>
      <c r="F12" s="307" t="s">
        <v>517</v>
      </c>
      <c r="G12" s="308"/>
      <c r="H12" s="309" t="s">
        <v>518</v>
      </c>
      <c r="I12" s="309"/>
      <c r="XEX12"/>
      <c r="XEY12"/>
      <c r="XEZ12"/>
      <c r="XFA12"/>
      <c r="XFB12"/>
      <c r="XFC12"/>
      <c r="XFD12"/>
    </row>
    <row r="13" spans="2:9 16378:16384" s="1" customFormat="1" ht="26.45" customHeight="1">
      <c r="B13" s="306"/>
      <c r="C13" s="309"/>
      <c r="D13" s="309"/>
      <c r="E13" s="309"/>
      <c r="F13" s="310" t="s">
        <v>519</v>
      </c>
      <c r="G13" s="311"/>
      <c r="H13" s="310" t="s">
        <v>435</v>
      </c>
      <c r="I13" s="311"/>
      <c r="XEX13"/>
      <c r="XEY13"/>
      <c r="XEZ13"/>
      <c r="XFA13"/>
      <c r="XFB13"/>
      <c r="XFC13"/>
      <c r="XFD13"/>
    </row>
    <row r="14" spans="2:9 16378:16384" s="1" customFormat="1" ht="26.45" customHeight="1">
      <c r="B14" s="306"/>
      <c r="C14" s="309"/>
      <c r="D14" s="309"/>
      <c r="E14" s="309"/>
      <c r="F14" s="310" t="s">
        <v>520</v>
      </c>
      <c r="G14" s="311"/>
      <c r="H14" s="310" t="s">
        <v>521</v>
      </c>
      <c r="I14" s="311"/>
      <c r="XEX14"/>
      <c r="XEY14"/>
      <c r="XEZ14"/>
      <c r="XFA14"/>
      <c r="XFB14"/>
      <c r="XFC14"/>
      <c r="XFD14"/>
    </row>
    <row r="15" spans="2:9 16378:16384" s="1" customFormat="1" ht="26.45" customHeight="1">
      <c r="B15" s="306"/>
      <c r="C15" s="309"/>
      <c r="D15" s="309" t="s">
        <v>367</v>
      </c>
      <c r="E15" s="309"/>
      <c r="F15" s="310" t="s">
        <v>522</v>
      </c>
      <c r="G15" s="311"/>
      <c r="H15" s="310" t="s">
        <v>523</v>
      </c>
      <c r="I15" s="311"/>
      <c r="XEX15"/>
      <c r="XEY15"/>
      <c r="XEZ15"/>
      <c r="XFA15"/>
      <c r="XFB15"/>
      <c r="XFC15"/>
      <c r="XFD15"/>
    </row>
    <row r="16" spans="2:9 16378:16384" s="1" customFormat="1" ht="26.45" customHeight="1">
      <c r="B16" s="306"/>
      <c r="C16" s="309"/>
      <c r="D16" s="309" t="s">
        <v>370</v>
      </c>
      <c r="E16" s="309"/>
      <c r="F16" s="307" t="s">
        <v>524</v>
      </c>
      <c r="G16" s="308"/>
      <c r="H16" s="307" t="s">
        <v>525</v>
      </c>
      <c r="I16" s="308"/>
      <c r="XEX16"/>
      <c r="XEY16"/>
      <c r="XEZ16"/>
      <c r="XFA16"/>
      <c r="XFB16"/>
      <c r="XFC16"/>
      <c r="XFD16"/>
    </row>
    <row r="17" spans="2:9 16378:16384" s="1" customFormat="1" ht="26.45" customHeight="1">
      <c r="B17" s="306"/>
      <c r="C17" s="7" t="s">
        <v>526</v>
      </c>
      <c r="D17" s="309" t="s">
        <v>377</v>
      </c>
      <c r="E17" s="309"/>
      <c r="F17" s="314" t="s">
        <v>527</v>
      </c>
      <c r="G17" s="315"/>
      <c r="H17" s="314" t="s">
        <v>528</v>
      </c>
      <c r="I17" s="315"/>
      <c r="XEX17"/>
      <c r="XEY17"/>
      <c r="XEZ17"/>
      <c r="XFA17"/>
      <c r="XFB17"/>
      <c r="XFC17"/>
      <c r="XFD17"/>
    </row>
    <row r="18" spans="2:9 16378:16384" s="1" customFormat="1" ht="26.45" customHeight="1">
      <c r="B18" s="306"/>
      <c r="C18" s="7" t="s">
        <v>380</v>
      </c>
      <c r="D18" s="309" t="s">
        <v>381</v>
      </c>
      <c r="E18" s="309"/>
      <c r="F18" s="312" t="s">
        <v>430</v>
      </c>
      <c r="G18" s="312"/>
      <c r="H18" s="312" t="s">
        <v>383</v>
      </c>
      <c r="I18" s="312"/>
      <c r="XEX18"/>
      <c r="XEY18"/>
      <c r="XEZ18"/>
      <c r="XFA18"/>
      <c r="XFB18"/>
      <c r="XFC18"/>
      <c r="XFD18"/>
    </row>
    <row r="19" spans="2:9 16378:16384" s="1" customFormat="1" ht="16.350000000000001" customHeight="1">
      <c r="B19" s="8"/>
      <c r="C19" s="8"/>
      <c r="XEX19"/>
      <c r="XEY19"/>
      <c r="XEZ19"/>
      <c r="XFA19"/>
      <c r="XFB19"/>
      <c r="XFC19"/>
      <c r="XFD19"/>
    </row>
    <row r="20" spans="2:9 16378:16384" s="1" customFormat="1" ht="16.350000000000001" customHeight="1">
      <c r="B20" s="8"/>
      <c r="XEX20"/>
      <c r="XEY20"/>
      <c r="XEZ20"/>
      <c r="XFA20"/>
      <c r="XFB20"/>
      <c r="XFC20"/>
      <c r="XFD20"/>
    </row>
    <row r="21" spans="2:9 16378:16384" s="1" customFormat="1" ht="16.350000000000001" customHeight="1">
      <c r="B21" s="8"/>
      <c r="XEX21"/>
      <c r="XEY21"/>
      <c r="XEZ21"/>
      <c r="XFA21"/>
      <c r="XFB21"/>
      <c r="XFC21"/>
      <c r="XFD21"/>
    </row>
    <row r="22" spans="2:9 16378:16384" s="1" customFormat="1" ht="16.350000000000001" customHeight="1">
      <c r="B22" s="8"/>
      <c r="XEX22"/>
      <c r="XEY22"/>
      <c r="XEZ22"/>
      <c r="XFA22"/>
      <c r="XFB22"/>
      <c r="XFC22"/>
      <c r="XFD22"/>
    </row>
    <row r="23" spans="2:9 16378:16384" s="1" customFormat="1" ht="16.350000000000001" customHeight="1">
      <c r="B23" s="8"/>
      <c r="C23" s="8"/>
      <c r="D23" s="8"/>
      <c r="E23" s="8"/>
      <c r="F23" s="8"/>
      <c r="G23" s="8"/>
      <c r="H23" s="8"/>
      <c r="I23" s="8"/>
      <c r="XEX23"/>
      <c r="XEY23"/>
      <c r="XEZ23"/>
      <c r="XFA23"/>
      <c r="XFB23"/>
      <c r="XFC23"/>
      <c r="XFD23"/>
    </row>
    <row r="24" spans="2:9 16378:16384" s="1" customFormat="1" ht="16.350000000000001" customHeight="1">
      <c r="B24" s="8"/>
      <c r="C24" s="8"/>
      <c r="D24" s="8"/>
      <c r="E24" s="8"/>
      <c r="F24" s="8"/>
      <c r="G24" s="8"/>
      <c r="H24" s="8"/>
      <c r="I24" s="8"/>
      <c r="XEX24"/>
      <c r="XEY24"/>
      <c r="XEZ24"/>
      <c r="XFA24"/>
      <c r="XFB24"/>
      <c r="XFC24"/>
      <c r="XFD24"/>
    </row>
    <row r="25" spans="2:9 16378:16384" s="1" customFormat="1" ht="16.350000000000001" customHeight="1">
      <c r="B25" s="8"/>
      <c r="C25" s="8"/>
      <c r="D25" s="8"/>
      <c r="E25" s="8"/>
      <c r="F25" s="8"/>
      <c r="G25" s="8"/>
      <c r="H25" s="8"/>
      <c r="I25" s="8"/>
      <c r="XEX25"/>
      <c r="XEY25"/>
      <c r="XEZ25"/>
      <c r="XFA25"/>
      <c r="XFB25"/>
      <c r="XFC25"/>
      <c r="XFD25"/>
    </row>
    <row r="26" spans="2:9 16378:16384" s="1" customFormat="1" ht="16.350000000000001" customHeight="1">
      <c r="B26" s="8"/>
      <c r="C26" s="8"/>
      <c r="D26" s="8"/>
      <c r="E26" s="8"/>
      <c r="F26" s="8"/>
      <c r="G26" s="8"/>
      <c r="H26" s="8"/>
      <c r="I26" s="8"/>
      <c r="XEX26"/>
      <c r="XEY26"/>
      <c r="XEZ26"/>
      <c r="XFA26"/>
      <c r="XFB26"/>
      <c r="XFC26"/>
      <c r="XFD26"/>
    </row>
  </sheetData>
  <mergeCells count="37">
    <mergeCell ref="D18:E18"/>
    <mergeCell ref="F18:G18"/>
    <mergeCell ref="H18:I18"/>
    <mergeCell ref="B5:B9"/>
    <mergeCell ref="B11:B18"/>
    <mergeCell ref="C12:C16"/>
    <mergeCell ref="C8:F9"/>
    <mergeCell ref="D12:E14"/>
    <mergeCell ref="D16:E16"/>
    <mergeCell ref="F16:G16"/>
    <mergeCell ref="H16:I16"/>
    <mergeCell ref="D17:E17"/>
    <mergeCell ref="F17:G17"/>
    <mergeCell ref="H17:I17"/>
    <mergeCell ref="F13:G13"/>
    <mergeCell ref="H13:I13"/>
    <mergeCell ref="F14:G14"/>
    <mergeCell ref="H14:I14"/>
    <mergeCell ref="D15:E15"/>
    <mergeCell ref="F15:G15"/>
    <mergeCell ref="H15:I15"/>
    <mergeCell ref="D11:E11"/>
    <mergeCell ref="F11:G11"/>
    <mergeCell ref="H11:I11"/>
    <mergeCell ref="F12:G12"/>
    <mergeCell ref="H12:I12"/>
    <mergeCell ref="C6:D6"/>
    <mergeCell ref="E6:I6"/>
    <mergeCell ref="C7:D7"/>
    <mergeCell ref="E7:I7"/>
    <mergeCell ref="C10:I10"/>
    <mergeCell ref="B2:I2"/>
    <mergeCell ref="B3:I3"/>
    <mergeCell ref="B4:D4"/>
    <mergeCell ref="E4:I4"/>
    <mergeCell ref="C5:D5"/>
    <mergeCell ref="E5:I5"/>
  </mergeCells>
  <phoneticPr fontId="53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3</vt:i4>
      </vt:variant>
    </vt:vector>
  </HeadingPairs>
  <TitlesOfParts>
    <vt:vector size="2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6-8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苏琪</cp:lastModifiedBy>
  <dcterms:created xsi:type="dcterms:W3CDTF">2022-03-04T19:28:00Z</dcterms:created>
  <dcterms:modified xsi:type="dcterms:W3CDTF">2024-03-06T07:49:25Z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856F30EEAF61405C88CCD63C2D616258_12</vt:lpwstr>
  </property>
</Properties>
</file>