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635" windowHeight="7695" activeTab="1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6-5" sheetId="24" r:id="rId18"/>
    <sheet name="7" sheetId="18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F8" i="10"/>
  <c r="D8"/>
  <c r="F7"/>
  <c r="D7"/>
  <c r="F21" i="8"/>
  <c r="F20"/>
  <c r="F19"/>
  <c r="F18"/>
  <c r="F17"/>
  <c r="F16"/>
  <c r="F15"/>
  <c r="F14"/>
  <c r="F13"/>
  <c r="F12"/>
  <c r="F11"/>
  <c r="F10"/>
  <c r="F9"/>
  <c r="F8"/>
  <c r="H7"/>
  <c r="G7"/>
  <c r="F7"/>
  <c r="G24" i="7"/>
  <c r="G23"/>
  <c r="G22"/>
  <c r="G21"/>
  <c r="G20"/>
  <c r="G19"/>
  <c r="G18"/>
  <c r="G17"/>
  <c r="G16"/>
  <c r="G15"/>
  <c r="G14"/>
  <c r="G13"/>
  <c r="G12"/>
  <c r="G11"/>
  <c r="G10"/>
  <c r="H9"/>
  <c r="G9"/>
  <c r="H8"/>
  <c r="G8"/>
  <c r="H7"/>
  <c r="G7"/>
  <c r="H39" i="6"/>
  <c r="G39"/>
  <c r="F39"/>
  <c r="H38"/>
  <c r="G38"/>
  <c r="F38"/>
  <c r="H37"/>
  <c r="G37"/>
  <c r="F37"/>
  <c r="H36"/>
  <c r="G36"/>
  <c r="F36"/>
  <c r="H35"/>
  <c r="G35"/>
  <c r="F35"/>
  <c r="H34"/>
  <c r="G34"/>
  <c r="F34"/>
  <c r="H33"/>
  <c r="G33"/>
  <c r="F33"/>
  <c r="H32"/>
  <c r="G32"/>
  <c r="F32"/>
  <c r="H31"/>
  <c r="G31"/>
  <c r="F31"/>
  <c r="H30"/>
  <c r="G30"/>
  <c r="F30"/>
  <c r="H29"/>
  <c r="G29"/>
  <c r="F29"/>
  <c r="H28"/>
  <c r="G28"/>
  <c r="F28"/>
  <c r="H27"/>
  <c r="G27"/>
  <c r="F27"/>
  <c r="H26"/>
  <c r="G26"/>
  <c r="F26"/>
  <c r="H25"/>
  <c r="G25"/>
  <c r="F25"/>
  <c r="H24"/>
  <c r="G24"/>
  <c r="F24"/>
  <c r="H23"/>
  <c r="G23"/>
  <c r="F23"/>
  <c r="H22"/>
  <c r="G22"/>
  <c r="F22"/>
  <c r="H21"/>
  <c r="G21"/>
  <c r="F21"/>
  <c r="H20"/>
  <c r="G20"/>
  <c r="F20"/>
  <c r="J19"/>
  <c r="H19"/>
  <c r="G19"/>
  <c r="F19"/>
  <c r="H18"/>
  <c r="G18"/>
  <c r="F18"/>
  <c r="H17"/>
  <c r="G17"/>
  <c r="F17"/>
  <c r="H16"/>
  <c r="G16"/>
  <c r="F16"/>
  <c r="H15"/>
  <c r="G15"/>
  <c r="F15"/>
  <c r="H14"/>
  <c r="G14"/>
  <c r="F14"/>
  <c r="H13"/>
  <c r="G13"/>
  <c r="F13"/>
  <c r="H12"/>
  <c r="G12"/>
  <c r="F12"/>
  <c r="H11"/>
  <c r="G11"/>
  <c r="F11"/>
  <c r="H10"/>
  <c r="G10"/>
  <c r="F10"/>
  <c r="H9"/>
  <c r="G9"/>
  <c r="F9"/>
  <c r="H8"/>
  <c r="G8"/>
  <c r="F8"/>
  <c r="J7"/>
  <c r="I7"/>
  <c r="H7"/>
  <c r="G7"/>
  <c r="F7"/>
  <c r="G24" i="4"/>
  <c r="G23"/>
  <c r="G22"/>
  <c r="G21"/>
  <c r="G20"/>
  <c r="G19"/>
  <c r="G18"/>
  <c r="G17"/>
  <c r="G16"/>
  <c r="G15"/>
  <c r="G14"/>
  <c r="G13"/>
  <c r="G12"/>
  <c r="G11"/>
  <c r="G10"/>
  <c r="H9"/>
  <c r="G9"/>
  <c r="H8"/>
  <c r="G8"/>
  <c r="I7"/>
  <c r="H7"/>
  <c r="G7"/>
</calcChain>
</file>

<file path=xl/sharedStrings.xml><?xml version="1.0" encoding="utf-8"?>
<sst xmlns="http://schemas.openxmlformats.org/spreadsheetml/2006/main" count="830" uniqueCount="408">
  <si>
    <t>中国共产党攀枝花市委员会办公室</t>
  </si>
  <si>
    <t>2024年单位预算</t>
  </si>
  <si>
    <t xml:space="preserve">
表1</t>
  </si>
  <si>
    <t xml:space="preserve"> </t>
  </si>
  <si>
    <t>单位收支总表</t>
  </si>
  <si>
    <t>单位：中国共产党攀枝花市委员会办公室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</si>
  <si>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</si>
  <si>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</si>
  <si>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</si>
  <si>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</si>
  <si>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</si>
  <si>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</si>
  <si>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</si>
  <si>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</si>
  <si>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</si>
  <si>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</si>
  <si>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</si>
  <si>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</si>
  <si>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</si>
  <si>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</si>
  <si>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</si>
  <si>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</si>
  <si>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</si>
  <si>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</si>
  <si>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</si>
  <si>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</si>
  <si>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</si>
  <si>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</si>
  <si>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</si>
  <si>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</si>
  <si>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</si>
  <si>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</si>
  <si>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</si>
  <si>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</si>
  <si>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</si>
  <si>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</si>
  <si>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</si>
  <si>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</si>
  <si>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</si>
  <si>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</si>
  <si>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</si>
  <si>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</si>
  <si>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</si>
  <si>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</si>
  <si>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</si>
  <si>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</si>
  <si>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</si>
  <si>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</si>
  <si>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</si>
  <si>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</si>
  <si>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</si>
  <si>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</si>
  <si>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</si>
  <si>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</si>
  <si>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</si>
  <si>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</si>
  <si>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</si>
  <si>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</si>
  <si>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</si>
  <si>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</si>
  <si>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</si>
  <si>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</si>
  <si>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</si>
  <si>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</si>
  <si>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</si>
  <si>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</si>
  <si>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</si>
  <si>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</si>
  <si>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</si>
  <si>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</si>
  <si>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</si>
  <si>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</si>
  <si>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</si>
  <si>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</si>
  <si>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</si>
  <si>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</si>
  <si>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</si>
  <si>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</si>
  <si>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</si>
  <si>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</si>
  <si>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</si>
  <si>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</si>
  <si>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</si>
  <si>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</si>
  <si>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t>党委办公厅（室）及相关机构事务</t>
  </si>
  <si>
    <t>01</t>
  </si>
  <si>
    <t>行政运行</t>
  </si>
  <si>
    <t>20,663,032.75</t>
  </si>
  <si>
    <t>02</t>
  </si>
  <si>
    <t>一般行政管理事务</t>
  </si>
  <si>
    <t>事业运行</t>
  </si>
  <si>
    <t>514,253.41</t>
  </si>
  <si>
    <t>社会保障和就业支出</t>
  </si>
  <si>
    <t>5,240,715.57</t>
  </si>
  <si>
    <t>05</t>
  </si>
  <si>
    <t>行政事业单位养老支出</t>
  </si>
  <si>
    <t>行政单位离退休</t>
  </si>
  <si>
    <t>2,854,311.47</t>
  </si>
  <si>
    <t>机关事业单位基本养老保险缴费支出</t>
  </si>
  <si>
    <t>2,386,404.10</t>
  </si>
  <si>
    <t>卫生健康支出</t>
  </si>
  <si>
    <t>1,432,757.66</t>
  </si>
  <si>
    <t>11</t>
  </si>
  <si>
    <t>行政事业单位医疗</t>
  </si>
  <si>
    <t>行政单位医疗</t>
  </si>
  <si>
    <t>1,268,738.01</t>
  </si>
  <si>
    <t>事业单位医疗</t>
  </si>
  <si>
    <t>32,019.65</t>
  </si>
  <si>
    <t>03</t>
  </si>
  <si>
    <t>公务员医疗补助</t>
  </si>
  <si>
    <t>132,000.00</t>
  </si>
  <si>
    <t>住房保障支出</t>
  </si>
  <si>
    <t>2,027,154.79</t>
  </si>
  <si>
    <t>住房改革支出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</si>
  <si>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2</t>
    </r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</si>
  <si>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1</t>
    </r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</si>
  <si>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</si>
  <si>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</si>
  <si>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</si>
  <si>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</si>
  <si>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</si>
  <si>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</si>
  <si>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</si>
  <si>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</si>
  <si>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</si>
  <si>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</si>
  <si>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</si>
  <si>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</si>
  <si>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</si>
  <si>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</si>
  <si>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</si>
  <si>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</si>
  <si>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</si>
  <si>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</si>
  <si>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</si>
  <si>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</si>
  <si>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</si>
  <si>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</si>
  <si>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</si>
  <si>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</si>
  <si>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</si>
  <si>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</si>
  <si>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</si>
  <si>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</si>
  <si>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</si>
  <si>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</si>
  <si>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</si>
  <si>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</si>
  <si>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</si>
  <si>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</si>
  <si>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</si>
  <si>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</si>
  <si>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</si>
  <si>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</si>
  <si>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</si>
  <si>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</si>
  <si>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</si>
  <si>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</si>
  <si>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</si>
  <si>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</si>
  <si>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</si>
  <si>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</si>
  <si>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</si>
  <si>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</si>
  <si>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</si>
  <si>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</si>
  <si>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</si>
  <si>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</si>
  <si>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</si>
  <si>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</si>
  <si>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</si>
  <si>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22,968,974.63</t>
  </si>
  <si>
    <t>基本工资</t>
  </si>
  <si>
    <t>5,070,084.00</t>
  </si>
  <si>
    <t>津贴补贴</t>
  </si>
  <si>
    <t>4,386,792.00</t>
  </si>
  <si>
    <t>奖金</t>
  </si>
  <si>
    <t>6,628,927.00</t>
  </si>
  <si>
    <t>07</t>
  </si>
  <si>
    <t>绩效工资</t>
  </si>
  <si>
    <t>259,947.60</t>
  </si>
  <si>
    <t>08</t>
  </si>
  <si>
    <t>机关事业单位基本养老保险缴费</t>
  </si>
  <si>
    <t>10</t>
  </si>
  <si>
    <t>职工基本医疗保险缴费</t>
  </si>
  <si>
    <t>1,300,757.66</t>
  </si>
  <si>
    <t>公务员医疗补助缴费</t>
  </si>
  <si>
    <t>295,457.51</t>
  </si>
  <si>
    <t>12</t>
  </si>
  <si>
    <t>其他社会保障缴费</t>
  </si>
  <si>
    <t>66,243.97</t>
  </si>
  <si>
    <t>13</t>
  </si>
  <si>
    <t>99</t>
  </si>
  <si>
    <t>其他工资福利支出</t>
  </si>
  <si>
    <t>547,206.00</t>
  </si>
  <si>
    <t>商品和服务支出</t>
  </si>
  <si>
    <t>4,325,688.25</t>
  </si>
  <si>
    <t>办公费</t>
  </si>
  <si>
    <t>541,060.00</t>
  </si>
  <si>
    <t>印刷费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</si>
  <si>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5</t>
    </r>
  </si>
  <si>
    <t>水费</t>
  </si>
  <si>
    <t>56,000.00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</si>
  <si>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6</t>
    </r>
  </si>
  <si>
    <t>电费</t>
  </si>
  <si>
    <t>80,000.00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</si>
  <si>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7</t>
    </r>
  </si>
  <si>
    <t>邮电费</t>
  </si>
  <si>
    <t>360,000.00</t>
  </si>
  <si>
    <t>09</t>
  </si>
  <si>
    <t>物业管理费</t>
  </si>
  <si>
    <r>
      <rPr>
        <sz val="11"/>
        <color indexed="8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1</t>
    </r>
  </si>
  <si>
    <t>差旅费</t>
  </si>
  <si>
    <t>900,000.00</t>
  </si>
  <si>
    <t>15</t>
  </si>
  <si>
    <t>会议费</t>
  </si>
  <si>
    <r>
      <rPr>
        <sz val="11"/>
        <color indexed="8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6</t>
    </r>
  </si>
  <si>
    <t>培训费</t>
  </si>
  <si>
    <t>20,000.00</t>
  </si>
  <si>
    <r>
      <rPr>
        <sz val="11"/>
        <color indexed="8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7</t>
    </r>
  </si>
  <si>
    <t>公务接待费</t>
  </si>
  <si>
    <t>48,872.00</t>
  </si>
  <si>
    <t>26</t>
  </si>
  <si>
    <t>劳务费</t>
  </si>
  <si>
    <r>
      <rPr>
        <sz val="11"/>
        <color indexed="8"/>
        <rFont val="宋体"/>
        <family val="3"/>
        <charset val="134"/>
        <scheme val="minor"/>
      </rPr>
      <t>2</t>
    </r>
    <r>
      <rPr>
        <sz val="11"/>
        <color indexed="8"/>
        <rFont val="宋体"/>
        <family val="3"/>
        <charset val="134"/>
        <scheme val="minor"/>
      </rPr>
      <t>8</t>
    </r>
  </si>
  <si>
    <t>工会经费</t>
  </si>
  <si>
    <t>326,933.01</t>
  </si>
  <si>
    <r>
      <rPr>
        <sz val="11"/>
        <color indexed="8"/>
        <rFont val="宋体"/>
        <family val="3"/>
        <charset val="134"/>
        <scheme val="minor"/>
      </rPr>
      <t>2</t>
    </r>
    <r>
      <rPr>
        <sz val="11"/>
        <color indexed="8"/>
        <rFont val="宋体"/>
        <family val="3"/>
        <charset val="134"/>
        <scheme val="minor"/>
      </rPr>
      <t>9</t>
    </r>
  </si>
  <si>
    <t>福利费</t>
  </si>
  <si>
    <t>217,961.52</t>
  </si>
  <si>
    <r>
      <rPr>
        <sz val="11"/>
        <color indexed="8"/>
        <rFont val="宋体"/>
        <family val="3"/>
        <charset val="134"/>
        <scheme val="minor"/>
      </rPr>
      <t>3</t>
    </r>
    <r>
      <rPr>
        <sz val="11"/>
        <color indexed="8"/>
        <rFont val="宋体"/>
        <family val="3"/>
        <charset val="134"/>
        <scheme val="minor"/>
      </rPr>
      <t>1</t>
    </r>
  </si>
  <si>
    <t>公务用车运行维护费</t>
  </si>
  <si>
    <t>252,720.00</t>
  </si>
  <si>
    <r>
      <rPr>
        <sz val="11"/>
        <color indexed="8"/>
        <rFont val="宋体"/>
        <family val="3"/>
        <charset val="134"/>
        <scheme val="minor"/>
      </rPr>
      <t>3</t>
    </r>
    <r>
      <rPr>
        <sz val="11"/>
        <color indexed="8"/>
        <rFont val="宋体"/>
        <family val="3"/>
        <charset val="134"/>
        <scheme val="minor"/>
      </rPr>
      <t>9</t>
    </r>
  </si>
  <si>
    <t>其他交通费用</t>
  </si>
  <si>
    <t>1,116,000.00</t>
  </si>
  <si>
    <r>
      <rPr>
        <sz val="11"/>
        <color indexed="8"/>
        <rFont val="宋体"/>
        <family val="3"/>
        <charset val="134"/>
        <scheme val="minor"/>
      </rPr>
      <t>9</t>
    </r>
    <r>
      <rPr>
        <sz val="11"/>
        <color indexed="8"/>
        <rFont val="宋体"/>
        <family val="3"/>
        <charset val="134"/>
        <scheme val="minor"/>
      </rPr>
      <t>9</t>
    </r>
  </si>
  <si>
    <t>其他商品和服务支出</t>
  </si>
  <si>
    <t>406,141.72</t>
  </si>
  <si>
    <t>对个人和家庭的补助</t>
  </si>
  <si>
    <t>2,583,251.30</t>
  </si>
  <si>
    <t>生活补助</t>
  </si>
  <si>
    <t>2,396,081.44</t>
  </si>
  <si>
    <t>医疗费补助</t>
  </si>
  <si>
    <t>186,269.86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</si>
  <si>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9</t>
    </r>
  </si>
  <si>
    <t>奖励金</t>
  </si>
  <si>
    <t>900.00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</si>
  <si>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</si>
  <si>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</si>
  <si>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</si>
  <si>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</si>
  <si>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</si>
  <si>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</si>
  <si>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</si>
  <si>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</si>
  <si>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</si>
  <si>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1,977,254.04</t>
  </si>
  <si>
    <t>办公经费</t>
  </si>
  <si>
    <t>委托业务费</t>
  </si>
  <si>
    <t>06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</si>
  <si>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</si>
  <si>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</si>
  <si>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</si>
  <si>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</si>
  <si>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</si>
  <si>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</si>
  <si>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</si>
  <si>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</si>
  <si>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</si>
  <si>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</si>
  <si>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</si>
  <si>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</si>
  <si>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</si>
  <si>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</si>
  <si>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</si>
  <si>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</si>
  <si>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</si>
  <si>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</si>
  <si>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</si>
  <si>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</si>
  <si>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</si>
  <si>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</si>
  <si>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表6-1</t>
  </si>
  <si>
    <t>单位预算项目绩效目标表</t>
  </si>
  <si>
    <t>(2024年度)</t>
  </si>
  <si>
    <t>项目名称</t>
  </si>
  <si>
    <t>办公场所搬迁经费</t>
  </si>
  <si>
    <t>单位（单位）</t>
  </si>
  <si>
    <t>中共攀枝花市委办公室</t>
  </si>
  <si>
    <t>项目资金
（万元）</t>
  </si>
  <si>
    <t>年度资金总额</t>
  </si>
  <si>
    <t>财政拨款</t>
  </si>
  <si>
    <t>其他资金</t>
  </si>
  <si>
    <t>总体目标</t>
  </si>
  <si>
    <t>按统一安排完成办公场所搬迁。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</si>
  <si>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</si>
  <si>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</si>
  <si>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</si>
  <si>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</si>
  <si>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</si>
  <si>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</si>
  <si>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</si>
  <si>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完成办公场所搬迁</t>
  </si>
  <si>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次</t>
    </r>
  </si>
  <si>
    <t>质量指标</t>
  </si>
  <si>
    <t>搬迁完成，无遗漏、无损坏</t>
  </si>
  <si>
    <t>无遗漏、无损坏</t>
  </si>
  <si>
    <t>时效指标</t>
  </si>
  <si>
    <t>按规定时间完成</t>
  </si>
  <si>
    <t>按规定完成</t>
  </si>
  <si>
    <t>成本指标</t>
  </si>
  <si>
    <t>项目所需经费</t>
  </si>
  <si>
    <r>
      <rPr>
        <sz val="9"/>
        <rFont val="Arial"/>
        <family val="2"/>
      </rPr>
      <t>≤</t>
    </r>
    <r>
      <rPr>
        <sz val="9"/>
        <rFont val="宋体"/>
        <family val="3"/>
        <charset val="134"/>
      </rPr>
      <t>40万元</t>
    </r>
  </si>
  <si>
    <t>项目效益</t>
  </si>
  <si>
    <t>社会效益指标</t>
  </si>
  <si>
    <t>完成办公地点搬迁</t>
  </si>
  <si>
    <t>保质保量完成办公地点搬迁</t>
  </si>
  <si>
    <t>满意度指标</t>
  </si>
  <si>
    <t>服务对象满意度指标</t>
  </si>
  <si>
    <t>服务对象满意度</t>
  </si>
  <si>
    <t>≥95%</t>
  </si>
  <si>
    <t>表6-2</t>
  </si>
  <si>
    <t>保密机要局电费</t>
  </si>
  <si>
    <t>用于保障市委保密机要局现已投入使用的三个全市性机房用电需要。</t>
  </si>
  <si>
    <t>机房数量</t>
  </si>
  <si>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个</t>
    </r>
  </si>
  <si>
    <t>保障机房正常用电</t>
  </si>
  <si>
    <t>确保机房用电需要，为接入单位资料交换顺利进行提供基础支撑。</t>
  </si>
  <si>
    <t>保障时限</t>
  </si>
  <si>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年</t>
    </r>
  </si>
  <si>
    <t>经济成本</t>
  </si>
  <si>
    <r>
      <rPr>
        <sz val="9"/>
        <rFont val="SimSun"/>
        <charset val="134"/>
      </rPr>
      <t>≦</t>
    </r>
    <r>
      <rPr>
        <sz val="9"/>
        <rFont val="宋体"/>
        <family val="3"/>
        <charset val="134"/>
      </rPr>
      <t>36万元</t>
    </r>
  </si>
  <si>
    <t>保障工作正常开展</t>
  </si>
  <si>
    <t>机房正常运转，相关文件安全可靠传输。</t>
  </si>
  <si>
    <t>用户单位满意度</t>
  </si>
  <si>
    <t>表6-3</t>
  </si>
  <si>
    <t>市领导春节走访慰问经费</t>
  </si>
  <si>
    <t>通过慰问活动开展，向一线职工送去节日祝福，让其充分感受到党委政府的关心关爱。</t>
  </si>
  <si>
    <t>慰问品购置套数</t>
  </si>
  <si>
    <r>
      <rPr>
        <sz val="9"/>
        <rFont val="Times New Roman"/>
        <family val="1"/>
      </rPr>
      <t>15</t>
    </r>
    <r>
      <rPr>
        <sz val="9"/>
        <rFont val="宋体"/>
        <family val="3"/>
        <charset val="134"/>
      </rPr>
      <t>套左右</t>
    </r>
  </si>
  <si>
    <t>慰问单位（群体）数</t>
  </si>
  <si>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个</t>
    </r>
  </si>
  <si>
    <t>完成质量</t>
  </si>
  <si>
    <t>确保春节走访慰问顺利完成。</t>
  </si>
  <si>
    <t>完成时限</t>
  </si>
  <si>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年春节前</t>
    </r>
  </si>
  <si>
    <t>成本控制额</t>
  </si>
  <si>
    <t>3万元</t>
  </si>
  <si>
    <t>社会效益</t>
  </si>
  <si>
    <t>让一线职工及相关人员充分感受到党委政府的关爱。</t>
  </si>
  <si>
    <t>社会反响较好</t>
  </si>
  <si>
    <t>表6-4</t>
  </si>
  <si>
    <t>市委办公室综合业务费</t>
  </si>
  <si>
    <t>为市委办公室相关工作开展提供保障，确保全年目标任务圆满完成。</t>
  </si>
  <si>
    <t>聘用安保人员</t>
  </si>
  <si>
    <t>5人</t>
  </si>
  <si>
    <t>办公耗材购置</t>
  </si>
  <si>
    <t>购置硒鼓、粉盒、等耗材1000件以上</t>
  </si>
  <si>
    <t>保障市委办公室互联网线路正常运行</t>
  </si>
  <si>
    <t>1条互联网线路</t>
  </si>
  <si>
    <t>做好后勤保障，确保相关工作顺利开展。</t>
  </si>
  <si>
    <t>根据实际需要，做好市委办公室日常办公、保洁等后勤保障，为相关工作顺利推进奠定基础。</t>
  </si>
  <si>
    <t>1年</t>
  </si>
  <si>
    <t>预算限额</t>
  </si>
  <si>
    <t>190万元</t>
  </si>
  <si>
    <t>保障市委办公室正常运转</t>
  </si>
  <si>
    <t>通过做好安保及物业等后勤服务，保障市委办公室相关工作正常顺利开展，助力攀枝花经济社会高质量发展。</t>
  </si>
  <si>
    <t>满意度测评</t>
  </si>
  <si>
    <t>表6-5</t>
  </si>
  <si>
    <t>重点工作及重大活动筹办经费</t>
  </si>
  <si>
    <t>为市委办公室重点工作开展提供保障，确保全年重点工作及任务圆满完成。</t>
  </si>
  <si>
    <t>筹办市委常委会及专题会议</t>
  </si>
  <si>
    <t>≥40次</t>
  </si>
  <si>
    <t>根据实际需要，做好相关工作保障</t>
  </si>
  <si>
    <t>根据实际需要，做好为相关工作顺利推进奠定基础。</t>
  </si>
  <si>
    <t>预算内</t>
  </si>
  <si>
    <t>50万元</t>
  </si>
  <si>
    <t>保障重点工作及重大项目筹办顺利推进</t>
  </si>
  <si>
    <t>保障重点工作及重大项目筹办顺利推进，助力攀枝花经济社会高质量发展。</t>
  </si>
  <si>
    <t>表7</t>
  </si>
  <si>
    <t>单位整体支出绩效目标表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</si>
  <si>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2024</t>
    </r>
    <r>
      <rPr>
        <sz val="12"/>
        <rFont val="宋体"/>
        <family val="3"/>
        <charset val="134"/>
      </rPr>
      <t>年度）</t>
    </r>
  </si>
  <si>
    <t>单位名称</t>
  </si>
  <si>
    <t>年度主要任务</t>
  </si>
  <si>
    <t>任务名称</t>
  </si>
  <si>
    <t>主要内容</t>
  </si>
  <si>
    <t xml:space="preserve"> 一是保障在职人员工资、社会保障缴费、住房公积金等经费支出，主要包括基本工资、津贴补贴、奖金、住房公积金、基本养老保险、基本医疗保险等。二是对退休人员基本扶持的经费支出，包括统筹外退休待遇、医疗费补助等。</t>
  </si>
  <si>
    <t>保障部门整体运转的日常公用支出，包括水电费、办公费、差旅费、公务接待费、公务交通补贴、福利费等。</t>
  </si>
  <si>
    <t>年度单位整体支出预算（元）</t>
  </si>
  <si>
    <t>资金总额</t>
  </si>
  <si>
    <t>年度总体目标</t>
  </si>
  <si>
    <t xml:space="preserve">2024年，市委办公室将继续围绕市委工作重心，积极发挥纽带作用，做好统筹协调，扎实推进中央、省委和市委重大决策部署落实到位。一是抓好思想政治建设，不断提升政治判断力、政治领悟力和政治执行力。二是深化改革推进，促进重大改革任务落地。三是发挥目标督查作用，促进全市重大决策部署落地生根。四是抓好“三办三服务”，做好会议筹办、活动统筹、文稿服务、公文处理及后勤保障等工作。五是抓好机关党建及党风廉政工作推进。   </t>
  </si>
  <si>
    <t>年度绩效指标</t>
  </si>
  <si>
    <t>指标值
（包含数字及文字描述）</t>
  </si>
  <si>
    <t>产出指标</t>
  </si>
  <si>
    <t>《调查研究》印发期数</t>
  </si>
  <si>
    <t>5期</t>
  </si>
  <si>
    <t>筹备会议次数</t>
  </si>
  <si>
    <t>上报省上信息数量</t>
  </si>
  <si>
    <t>600条左右</t>
  </si>
  <si>
    <t>完成效果</t>
  </si>
  <si>
    <t>全力做好各项统筹协调及服务保障工作，助力攀枝花经济社会高质量发展。</t>
  </si>
  <si>
    <t>工作完成时限</t>
  </si>
  <si>
    <t>2024年底前</t>
  </si>
  <si>
    <t>效益指标</t>
  </si>
  <si>
    <t>对攀枝花经济社会发展的影响</t>
  </si>
  <si>
    <t>推动中央、省委和市委重大决策部署落实到位，促进攀枝花经济社会高质量发展。</t>
  </si>
</sst>
</file>

<file path=xl/styles.xml><?xml version="1.0" encoding="utf-8"?>
<styleSheet xmlns="http://schemas.openxmlformats.org/spreadsheetml/2006/main">
  <numFmts count="2">
    <numFmt numFmtId="178" formatCode="#,##0.00_ "/>
    <numFmt numFmtId="179" formatCode="yyyy&quot;年&quot;mm&quot;月&quot;dd&quot;日&quot;"/>
  </numFmts>
  <fonts count="3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family val="1"/>
    </font>
    <font>
      <sz val="9"/>
      <name val="SimSun"/>
      <charset val="134"/>
    </font>
    <font>
      <sz val="10"/>
      <color theme="1"/>
      <name val="宋体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Times New Roman"/>
      <family val="1"/>
    </font>
    <font>
      <b/>
      <sz val="9"/>
      <name val="宋体"/>
      <charset val="134"/>
    </font>
    <font>
      <sz val="9"/>
      <name val="宋体"/>
      <charset val="134"/>
    </font>
    <font>
      <sz val="10"/>
      <name val="Times New Roman"/>
      <family val="1"/>
    </font>
    <font>
      <sz val="9"/>
      <name val="Arial"/>
      <family val="2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sz val="12"/>
      <name val="宋体"/>
      <family val="3"/>
      <charset val="134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30" fillId="0" borderId="0"/>
  </cellStyleXfs>
  <cellXfs count="20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14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1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4" xfId="0" applyFont="1" applyBorder="1">
      <alignment vertical="center"/>
    </xf>
    <xf numFmtId="0" fontId="13" fillId="0" borderId="12" xfId="0" applyFont="1" applyBorder="1">
      <alignment vertical="center"/>
    </xf>
    <xf numFmtId="0" fontId="16" fillId="0" borderId="5" xfId="0" applyFont="1" applyFill="1" applyBorder="1" applyAlignment="1">
      <alignment horizontal="center" vertical="center"/>
    </xf>
    <xf numFmtId="0" fontId="13" fillId="0" borderId="12" xfId="0" applyFont="1" applyBorder="1" applyAlignment="1">
      <alignment vertical="center" wrapText="1"/>
    </xf>
    <xf numFmtId="0" fontId="12" fillId="0" borderId="12" xfId="0" applyFont="1" applyBorder="1">
      <alignment vertical="center"/>
    </xf>
    <xf numFmtId="4" fontId="16" fillId="0" borderId="5" xfId="0" applyNumberFormat="1" applyFont="1" applyFill="1" applyBorder="1" applyAlignment="1">
      <alignment horizontal="right" vertical="center"/>
    </xf>
    <xf numFmtId="0" fontId="9" fillId="0" borderId="5" xfId="0" applyFont="1" applyFill="1" applyBorder="1" applyAlignment="1">
      <alignment horizontal="left" vertical="center"/>
    </xf>
    <xf numFmtId="4" fontId="9" fillId="0" borderId="5" xfId="0" applyNumberFormat="1" applyFont="1" applyFill="1" applyBorder="1" applyAlignment="1">
      <alignment horizontal="right" vertical="center"/>
    </xf>
    <xf numFmtId="0" fontId="13" fillId="0" borderId="25" xfId="0" applyFont="1" applyBorder="1">
      <alignment vertical="center"/>
    </xf>
    <xf numFmtId="0" fontId="13" fillId="0" borderId="25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4" xfId="0" applyFont="1" applyBorder="1" applyAlignment="1">
      <alignment horizontal="center" vertical="center"/>
    </xf>
    <xf numFmtId="0" fontId="13" fillId="0" borderId="26" xfId="0" applyFont="1" applyBorder="1">
      <alignment vertical="center"/>
    </xf>
    <xf numFmtId="0" fontId="13" fillId="0" borderId="13" xfId="0" applyFont="1" applyBorder="1">
      <alignment vertical="center"/>
    </xf>
    <xf numFmtId="0" fontId="13" fillId="0" borderId="13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13" fillId="0" borderId="1" xfId="0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0" fontId="9" fillId="0" borderId="1" xfId="0" applyFont="1" applyFill="1" applyBorder="1" applyAlignment="1">
      <alignment horizontal="right" vertical="center" wrapText="1"/>
    </xf>
    <xf numFmtId="0" fontId="13" fillId="0" borderId="12" xfId="0" applyFont="1" applyFill="1" applyBorder="1">
      <alignment vertical="center"/>
    </xf>
    <xf numFmtId="0" fontId="13" fillId="0" borderId="24" xfId="0" applyFont="1" applyFill="1" applyBorder="1">
      <alignment vertical="center"/>
    </xf>
    <xf numFmtId="0" fontId="9" fillId="0" borderId="24" xfId="0" applyFont="1" applyFill="1" applyBorder="1" applyAlignment="1">
      <alignment horizontal="center" vertical="center"/>
    </xf>
    <xf numFmtId="0" fontId="13" fillId="0" borderId="26" xfId="0" applyFont="1" applyFill="1" applyBorder="1">
      <alignment vertical="center"/>
    </xf>
    <xf numFmtId="0" fontId="13" fillId="0" borderId="12" xfId="0" applyFont="1" applyFill="1" applyBorder="1" applyAlignment="1">
      <alignment vertical="center" wrapText="1"/>
    </xf>
    <xf numFmtId="0" fontId="13" fillId="0" borderId="13" xfId="0" applyFont="1" applyFill="1" applyBorder="1">
      <alignment vertical="center"/>
    </xf>
    <xf numFmtId="49" fontId="16" fillId="0" borderId="5" xfId="0" applyNumberFormat="1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vertical="center" wrapText="1"/>
    </xf>
    <xf numFmtId="0" fontId="12" fillId="0" borderId="12" xfId="0" applyFont="1" applyFill="1" applyBorder="1">
      <alignment vertical="center"/>
    </xf>
    <xf numFmtId="0" fontId="12" fillId="0" borderId="13" xfId="0" applyFont="1" applyFill="1" applyBorder="1" applyAlignment="1">
      <alignment vertical="center" wrapText="1"/>
    </xf>
    <xf numFmtId="0" fontId="13" fillId="0" borderId="25" xfId="0" applyFont="1" applyFill="1" applyBorder="1">
      <alignment vertical="center"/>
    </xf>
    <xf numFmtId="0" fontId="13" fillId="0" borderId="25" xfId="0" applyFont="1" applyFill="1" applyBorder="1" applyAlignment="1">
      <alignment vertical="center" wrapText="1"/>
    </xf>
    <xf numFmtId="49" fontId="13" fillId="0" borderId="25" xfId="0" applyNumberFormat="1" applyFont="1" applyFill="1" applyBorder="1" applyAlignment="1">
      <alignment vertical="center" wrapText="1"/>
    </xf>
    <xf numFmtId="0" fontId="13" fillId="0" borderId="27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 wrapText="1"/>
    </xf>
    <xf numFmtId="0" fontId="19" fillId="0" borderId="24" xfId="0" applyFont="1" applyFill="1" applyBorder="1" applyAlignment="1">
      <alignment vertical="center"/>
    </xf>
    <xf numFmtId="0" fontId="17" fillId="0" borderId="24" xfId="0" applyFont="1" applyFill="1" applyBorder="1" applyAlignment="1">
      <alignment horizontal="left" vertical="center"/>
    </xf>
    <xf numFmtId="0" fontId="17" fillId="0" borderId="24" xfId="0" applyFont="1" applyFill="1" applyBorder="1" applyAlignment="1">
      <alignment horizontal="right" vertical="center"/>
    </xf>
    <xf numFmtId="0" fontId="19" fillId="0" borderId="12" xfId="0" applyFont="1" applyFill="1" applyBorder="1" applyAlignment="1">
      <alignment vertical="center"/>
    </xf>
    <xf numFmtId="0" fontId="22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9" fontId="22" fillId="0" borderId="5" xfId="0" applyNumberFormat="1" applyFont="1" applyFill="1" applyBorder="1" applyAlignment="1">
      <alignment horizontal="center" vertical="center"/>
    </xf>
    <xf numFmtId="4" fontId="22" fillId="0" borderId="5" xfId="0" applyNumberFormat="1" applyFont="1" applyFill="1" applyBorder="1" applyAlignment="1">
      <alignment horizontal="right" vertical="center"/>
    </xf>
    <xf numFmtId="0" fontId="17" fillId="0" borderId="5" xfId="0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left" vertical="center"/>
    </xf>
    <xf numFmtId="4" fontId="17" fillId="0" borderId="5" xfId="0" applyNumberFormat="1" applyFont="1" applyFill="1" applyBorder="1" applyAlignment="1">
      <alignment horizontal="right" vertical="center"/>
    </xf>
    <xf numFmtId="0" fontId="17" fillId="0" borderId="5" xfId="0" applyFont="1" applyFill="1" applyBorder="1" applyAlignment="1">
      <alignment horizontal="left" vertical="center" wrapText="1"/>
    </xf>
    <xf numFmtId="178" fontId="0" fillId="0" borderId="5" xfId="0" applyNumberFormat="1" applyBorder="1">
      <alignment vertical="center"/>
    </xf>
    <xf numFmtId="0" fontId="20" fillId="0" borderId="5" xfId="0" applyFont="1" applyBorder="1" applyAlignment="1">
      <alignment horizontal="right" vertical="center"/>
    </xf>
    <xf numFmtId="0" fontId="19" fillId="0" borderId="25" xfId="0" applyFont="1" applyFill="1" applyBorder="1" applyAlignment="1">
      <alignment vertical="center"/>
    </xf>
    <xf numFmtId="49" fontId="19" fillId="0" borderId="25" xfId="0" applyNumberFormat="1" applyFont="1" applyFill="1" applyBorder="1" applyAlignment="1">
      <alignment vertical="center"/>
    </xf>
    <xf numFmtId="0" fontId="18" fillId="0" borderId="25" xfId="0" applyFont="1" applyFill="1" applyBorder="1" applyAlignment="1">
      <alignment vertical="center" wrapText="1"/>
    </xf>
    <xf numFmtId="0" fontId="18" fillId="0" borderId="13" xfId="0" applyFont="1" applyFill="1" applyBorder="1" applyAlignment="1">
      <alignment vertical="center" wrapText="1"/>
    </xf>
    <xf numFmtId="178" fontId="0" fillId="0" borderId="0" xfId="0" applyNumberFormat="1" applyFont="1" applyFill="1" applyAlignment="1">
      <alignment vertical="center"/>
    </xf>
    <xf numFmtId="0" fontId="23" fillId="0" borderId="28" xfId="0" applyFont="1" applyBorder="1" applyAlignment="1">
      <alignment horizontal="right" vertical="center"/>
    </xf>
    <xf numFmtId="0" fontId="18" fillId="0" borderId="27" xfId="0" applyFont="1" applyFill="1" applyBorder="1" applyAlignment="1">
      <alignment vertical="center" wrapText="1"/>
    </xf>
    <xf numFmtId="0" fontId="18" fillId="0" borderId="24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vertical="center" wrapText="1"/>
    </xf>
    <xf numFmtId="0" fontId="24" fillId="0" borderId="12" xfId="0" applyFont="1" applyFill="1" applyBorder="1" applyAlignment="1">
      <alignment vertical="center"/>
    </xf>
    <xf numFmtId="0" fontId="17" fillId="2" borderId="5" xfId="0" applyFont="1" applyFill="1" applyBorder="1" applyAlignment="1">
      <alignment horizontal="left" vertical="center"/>
    </xf>
    <xf numFmtId="178" fontId="20" fillId="0" borderId="5" xfId="0" applyNumberFormat="1" applyFont="1" applyBorder="1" applyAlignment="1">
      <alignment horizontal="right" vertical="center"/>
    </xf>
    <xf numFmtId="49" fontId="25" fillId="0" borderId="5" xfId="0" applyNumberFormat="1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vertical="center"/>
    </xf>
    <xf numFmtId="0" fontId="19" fillId="0" borderId="13" xfId="0" applyFont="1" applyFill="1" applyBorder="1" applyAlignment="1">
      <alignment vertical="center" wrapText="1"/>
    </xf>
    <xf numFmtId="0" fontId="24" fillId="0" borderId="13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24" xfId="0" applyFont="1" applyFill="1" applyBorder="1" applyAlignment="1">
      <alignment vertical="center" wrapText="1"/>
    </xf>
    <xf numFmtId="0" fontId="9" fillId="0" borderId="24" xfId="0" applyFont="1" applyFill="1" applyBorder="1" applyAlignment="1">
      <alignment horizontal="right" vertical="center"/>
    </xf>
    <xf numFmtId="49" fontId="16" fillId="0" borderId="5" xfId="0" applyNumberFormat="1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/>
    </xf>
    <xf numFmtId="0" fontId="13" fillId="0" borderId="27" xfId="0" applyFont="1" applyFill="1" applyBorder="1">
      <alignment vertical="center"/>
    </xf>
    <xf numFmtId="49" fontId="13" fillId="0" borderId="5" xfId="0" applyNumberFormat="1" applyFont="1" applyFill="1" applyBorder="1">
      <alignment vertical="center"/>
    </xf>
    <xf numFmtId="49" fontId="1" fillId="0" borderId="5" xfId="0" applyNumberFormat="1" applyFont="1" applyFill="1" applyBorder="1">
      <alignment vertical="center"/>
    </xf>
    <xf numFmtId="49" fontId="0" fillId="0" borderId="5" xfId="0" applyNumberFormat="1" applyFont="1" applyFill="1" applyBorder="1">
      <alignment vertical="center"/>
    </xf>
    <xf numFmtId="0" fontId="13" fillId="0" borderId="24" xfId="0" applyFont="1" applyFill="1" applyBorder="1" applyAlignment="1">
      <alignment vertical="center" wrapText="1"/>
    </xf>
    <xf numFmtId="0" fontId="13" fillId="0" borderId="5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26" fillId="0" borderId="1" xfId="0" applyFont="1" applyFill="1" applyBorder="1" applyAlignment="1">
      <alignment horizontal="right"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26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18" fillId="0" borderId="24" xfId="0" applyFont="1" applyFill="1" applyBorder="1" applyAlignment="1">
      <alignment vertical="center"/>
    </xf>
    <xf numFmtId="0" fontId="20" fillId="0" borderId="24" xfId="0" applyFont="1" applyFill="1" applyBorder="1" applyAlignment="1">
      <alignment horizontal="center" vertical="center"/>
    </xf>
    <xf numFmtId="0" fontId="18" fillId="0" borderId="12" xfId="0" applyFont="1" applyFill="1" applyBorder="1" applyAlignment="1">
      <alignment vertical="center"/>
    </xf>
    <xf numFmtId="178" fontId="17" fillId="0" borderId="5" xfId="0" applyNumberFormat="1" applyFont="1" applyBorder="1" applyAlignment="1">
      <alignment horizontal="right" vertical="center"/>
    </xf>
    <xf numFmtId="4" fontId="17" fillId="0" borderId="5" xfId="0" applyNumberFormat="1" applyFont="1" applyBorder="1" applyAlignment="1">
      <alignment horizontal="right" vertical="center"/>
    </xf>
    <xf numFmtId="0" fontId="18" fillId="0" borderId="25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 wrapText="1"/>
    </xf>
    <xf numFmtId="0" fontId="18" fillId="0" borderId="26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178" fontId="16" fillId="0" borderId="5" xfId="0" applyNumberFormat="1" applyFont="1" applyFill="1" applyBorder="1" applyAlignment="1">
      <alignment horizontal="right" vertical="center"/>
    </xf>
    <xf numFmtId="178" fontId="17" fillId="0" borderId="29" xfId="0" applyNumberFormat="1" applyFont="1" applyBorder="1" applyAlignment="1">
      <alignment horizontal="right" vertical="center"/>
    </xf>
    <xf numFmtId="0" fontId="28" fillId="0" borderId="13" xfId="0" applyFont="1" applyFill="1" applyBorder="1" applyAlignment="1">
      <alignment vertical="center" wrapText="1"/>
    </xf>
    <xf numFmtId="0" fontId="28" fillId="0" borderId="12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0" fontId="29" fillId="0" borderId="12" xfId="0" applyFont="1" applyFill="1" applyBorder="1" applyAlignment="1">
      <alignment vertical="center" wrapText="1"/>
    </xf>
    <xf numFmtId="0" fontId="29" fillId="0" borderId="13" xfId="0" applyFont="1" applyFill="1" applyBorder="1" applyAlignment="1">
      <alignment vertical="center" wrapText="1"/>
    </xf>
    <xf numFmtId="0" fontId="28" fillId="0" borderId="25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30" fillId="0" borderId="0" xfId="0" applyFont="1" applyFill="1" applyAlignment="1">
      <alignment vertical="center"/>
    </xf>
    <xf numFmtId="0" fontId="31" fillId="0" borderId="0" xfId="0" applyFont="1" applyBorder="1" applyAlignment="1">
      <alignment horizontal="center" vertical="center" wrapText="1"/>
    </xf>
    <xf numFmtId="179" fontId="3" fillId="0" borderId="0" xfId="0" applyNumberFormat="1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left" vertical="center"/>
    </xf>
    <xf numFmtId="0" fontId="9" fillId="0" borderId="24" xfId="0" applyFont="1" applyFill="1" applyBorder="1" applyAlignment="1">
      <alignment horizontal="right" vertical="center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24" xfId="0" applyFont="1" applyBorder="1" applyAlignment="1">
      <alignment horizontal="left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left" vertical="center"/>
    </xf>
    <xf numFmtId="3" fontId="10" fillId="0" borderId="5" xfId="0" applyNumberFormat="1" applyFont="1" applyFill="1" applyBorder="1" applyAlignment="1" applyProtection="1">
      <alignment horizontal="left" vertical="center"/>
    </xf>
    <xf numFmtId="0" fontId="13" fillId="0" borderId="5" xfId="0" applyNumberFormat="1" applyFont="1" applyFill="1" applyBorder="1" applyAlignment="1" applyProtection="1">
      <alignment vertical="center" wrapText="1"/>
    </xf>
    <xf numFmtId="0" fontId="11" fillId="0" borderId="5" xfId="0" applyNumberFormat="1" applyFont="1" applyFill="1" applyBorder="1" applyAlignment="1" applyProtection="1">
      <alignment vertical="center" wrapText="1"/>
    </xf>
    <xf numFmtId="0" fontId="13" fillId="0" borderId="15" xfId="0" applyNumberFormat="1" applyFont="1" applyFill="1" applyBorder="1" applyAlignment="1" applyProtection="1">
      <alignment vertical="center" wrapText="1"/>
    </xf>
    <xf numFmtId="0" fontId="13" fillId="0" borderId="17" xfId="0" applyNumberFormat="1" applyFont="1" applyFill="1" applyBorder="1" applyAlignment="1" applyProtection="1">
      <alignment vertical="center" wrapText="1"/>
    </xf>
    <xf numFmtId="0" fontId="13" fillId="0" borderId="16" xfId="0" applyNumberFormat="1" applyFont="1" applyFill="1" applyBorder="1" applyAlignment="1" applyProtection="1">
      <alignment vertical="center" wrapText="1"/>
    </xf>
    <xf numFmtId="0" fontId="15" fillId="0" borderId="5" xfId="0" applyNumberFormat="1" applyFont="1" applyFill="1" applyBorder="1" applyAlignment="1" applyProtection="1">
      <alignment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49" fontId="10" fillId="0" borderId="15" xfId="0" applyNumberFormat="1" applyFont="1" applyFill="1" applyBorder="1" applyAlignment="1" applyProtection="1">
      <alignment vertical="center" wrapText="1"/>
    </xf>
    <xf numFmtId="49" fontId="10" fillId="0" borderId="16" xfId="0" applyNumberFormat="1" applyFont="1" applyFill="1" applyBorder="1" applyAlignment="1" applyProtection="1">
      <alignment vertical="center" wrapText="1"/>
    </xf>
    <xf numFmtId="49" fontId="10" fillId="0" borderId="17" xfId="0" applyNumberFormat="1" applyFont="1" applyFill="1" applyBorder="1" applyAlignment="1" applyProtection="1">
      <alignment vertical="center" wrapText="1"/>
    </xf>
    <xf numFmtId="0" fontId="10" fillId="0" borderId="5" xfId="0" applyNumberFormat="1" applyFont="1" applyFill="1" applyBorder="1" applyAlignment="1" applyProtection="1">
      <alignment vertical="center" wrapText="1"/>
    </xf>
    <xf numFmtId="0" fontId="14" fillId="0" borderId="5" xfId="0" applyNumberFormat="1" applyFont="1" applyFill="1" applyBorder="1" applyAlignment="1" applyProtection="1">
      <alignment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49" fontId="10" fillId="0" borderId="14" xfId="0" applyNumberFormat="1" applyFont="1" applyFill="1" applyBorder="1" applyAlignment="1" applyProtection="1">
      <alignment vertical="center" wrapText="1"/>
    </xf>
    <xf numFmtId="49" fontId="10" fillId="0" borderId="23" xfId="0" applyNumberFormat="1" applyFont="1" applyFill="1" applyBorder="1" applyAlignment="1" applyProtection="1">
      <alignment vertical="center" wrapText="1"/>
    </xf>
    <xf numFmtId="49" fontId="10" fillId="0" borderId="5" xfId="0" applyNumberFormat="1" applyFont="1" applyFill="1" applyBorder="1" applyAlignment="1" applyProtection="1">
      <alignment vertical="center" wrapText="1"/>
    </xf>
    <xf numFmtId="0" fontId="10" fillId="0" borderId="21" xfId="0" applyNumberFormat="1" applyFont="1" applyFill="1" applyBorder="1" applyAlignment="1" applyProtection="1">
      <alignment vertical="center" wrapText="1"/>
    </xf>
    <xf numFmtId="0" fontId="10" fillId="0" borderId="22" xfId="0" applyNumberFormat="1" applyFont="1" applyFill="1" applyBorder="1" applyAlignment="1" applyProtection="1">
      <alignment vertical="center" wrapText="1"/>
    </xf>
    <xf numFmtId="49" fontId="10" fillId="0" borderId="15" xfId="0" applyNumberFormat="1" applyFont="1" applyFill="1" applyBorder="1" applyAlignment="1" applyProtection="1">
      <alignment horizontal="left" vertical="center" wrapText="1"/>
    </xf>
    <xf numFmtId="49" fontId="10" fillId="0" borderId="16" xfId="0" applyNumberFormat="1" applyFont="1" applyFill="1" applyBorder="1" applyAlignment="1" applyProtection="1">
      <alignment horizontal="left" vertical="center" wrapText="1"/>
    </xf>
    <xf numFmtId="0" fontId="10" fillId="0" borderId="14" xfId="0" applyNumberFormat="1" applyFont="1" applyFill="1" applyBorder="1" applyAlignment="1" applyProtection="1">
      <alignment horizontal="center" vertical="center"/>
    </xf>
    <xf numFmtId="0" fontId="10" fillId="0" borderId="20" xfId="0" applyNumberFormat="1" applyFont="1" applyFill="1" applyBorder="1" applyAlignment="1" applyProtection="1">
      <alignment horizontal="center" vertical="center"/>
    </xf>
    <xf numFmtId="0" fontId="10" fillId="0" borderId="15" xfId="0" applyNumberFormat="1" applyFont="1" applyFill="1" applyBorder="1" applyAlignment="1" applyProtection="1">
      <alignment horizontal="left" vertical="center" wrapText="1"/>
    </xf>
    <xf numFmtId="0" fontId="10" fillId="0" borderId="16" xfId="0" applyNumberFormat="1" applyFont="1" applyFill="1" applyBorder="1" applyAlignment="1" applyProtection="1">
      <alignment horizontal="left" vertical="center" wrapText="1"/>
    </xf>
    <xf numFmtId="0" fontId="10" fillId="0" borderId="15" xfId="0" applyNumberFormat="1" applyFont="1" applyFill="1" applyBorder="1" applyAlignment="1" applyProtection="1">
      <alignment horizontal="left" vertical="center"/>
    </xf>
    <xf numFmtId="0" fontId="10" fillId="0" borderId="17" xfId="0" applyNumberFormat="1" applyFont="1" applyFill="1" applyBorder="1" applyAlignment="1" applyProtection="1">
      <alignment horizontal="left" vertical="center"/>
    </xf>
    <xf numFmtId="0" fontId="10" fillId="0" borderId="16" xfId="0" applyNumberFormat="1" applyFont="1" applyFill="1" applyBorder="1" applyAlignment="1" applyProtection="1">
      <alignment horizontal="left" vertical="center"/>
    </xf>
    <xf numFmtId="0" fontId="10" fillId="0" borderId="17" xfId="0" applyNumberFormat="1" applyFont="1" applyFill="1" applyBorder="1" applyAlignment="1" applyProtection="1">
      <alignment horizontal="left" vertical="center" wrapText="1"/>
    </xf>
    <xf numFmtId="0" fontId="10" fillId="0" borderId="19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 applyProtection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 applyProtection="1">
      <alignment horizontal="left" vertical="center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 applyProtection="1">
      <alignment horizontal="left" vertical="center"/>
    </xf>
    <xf numFmtId="0" fontId="6" fillId="0" borderId="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"/>
  <sheetViews>
    <sheetView workbookViewId="0">
      <selection activeCell="A2" sqref="A2"/>
    </sheetView>
  </sheetViews>
  <sheetFormatPr defaultColWidth="9" defaultRowHeight="14.25"/>
  <cols>
    <col min="1" max="1" width="123.125" style="135" customWidth="1"/>
    <col min="2" max="16384" width="9" style="135"/>
  </cols>
  <sheetData>
    <row r="1" spans="1:1" ht="137.1" customHeight="1">
      <c r="A1" s="136" t="s">
        <v>0</v>
      </c>
    </row>
    <row r="2" spans="1:1" ht="96" customHeight="1">
      <c r="A2" s="136" t="s">
        <v>1</v>
      </c>
    </row>
    <row r="3" spans="1:1" ht="60" customHeight="1">
      <c r="A3" s="137">
        <v>45351</v>
      </c>
    </row>
  </sheetData>
  <phoneticPr fontId="37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tabSelected="1" topLeftCell="A3" workbookViewId="0">
      <selection activeCell="E6" sqref="E6"/>
    </sheetView>
  </sheetViews>
  <sheetFormatPr defaultColWidth="10" defaultRowHeight="13.5"/>
  <cols>
    <col min="1" max="1" width="1.5" style="59" customWidth="1"/>
    <col min="2" max="2" width="41" style="59" customWidth="1"/>
    <col min="3" max="3" width="16.375" style="59" customWidth="1"/>
    <col min="4" max="4" width="41" style="59" customWidth="1"/>
    <col min="5" max="5" width="18.125" style="59" customWidth="1"/>
    <col min="6" max="6" width="1.5" style="59" customWidth="1"/>
    <col min="7" max="10" width="9.75" style="59" customWidth="1"/>
    <col min="11" max="16384" width="10" style="59"/>
  </cols>
  <sheetData>
    <row r="1" spans="1:6" ht="14.25" customHeight="1">
      <c r="A1" s="114"/>
      <c r="B1" s="61"/>
      <c r="C1" s="62"/>
      <c r="D1" s="115"/>
      <c r="E1" s="61" t="s">
        <v>2</v>
      </c>
      <c r="F1" s="123" t="s">
        <v>3</v>
      </c>
    </row>
    <row r="2" spans="1:6" ht="19.899999999999999" customHeight="1">
      <c r="A2" s="115"/>
      <c r="B2" s="138" t="s">
        <v>4</v>
      </c>
      <c r="C2" s="138"/>
      <c r="D2" s="138"/>
      <c r="E2" s="138"/>
      <c r="F2" s="123"/>
    </row>
    <row r="3" spans="1:6" ht="17.100000000000001" customHeight="1">
      <c r="A3" s="117"/>
      <c r="B3" s="66" t="s">
        <v>5</v>
      </c>
      <c r="C3" s="87"/>
      <c r="D3" s="87"/>
      <c r="E3" s="118" t="s">
        <v>6</v>
      </c>
      <c r="F3" s="124"/>
    </row>
    <row r="4" spans="1:6" ht="21.4" customHeight="1">
      <c r="A4" s="119"/>
      <c r="B4" s="139" t="s">
        <v>7</v>
      </c>
      <c r="C4" s="139"/>
      <c r="D4" s="139" t="s">
        <v>8</v>
      </c>
      <c r="E4" s="139"/>
      <c r="F4" s="83"/>
    </row>
    <row r="5" spans="1:6" ht="21.4" customHeight="1">
      <c r="A5" s="119"/>
      <c r="B5" s="69" t="s">
        <v>9</v>
      </c>
      <c r="C5" s="69" t="s">
        <v>10</v>
      </c>
      <c r="D5" s="69" t="s">
        <v>9</v>
      </c>
      <c r="E5" s="69" t="s">
        <v>10</v>
      </c>
      <c r="F5" s="83"/>
    </row>
    <row r="6" spans="1:6" ht="19.899999999999999" customHeight="1">
      <c r="A6" s="140"/>
      <c r="B6" s="77" t="s">
        <v>11</v>
      </c>
      <c r="C6" s="127">
        <v>33067914.18</v>
      </c>
      <c r="D6" s="77" t="s">
        <v>12</v>
      </c>
      <c r="E6" s="120">
        <v>24367286.16</v>
      </c>
      <c r="F6" s="95"/>
    </row>
    <row r="7" spans="1:6" ht="19.899999999999999" customHeight="1">
      <c r="A7" s="140"/>
      <c r="B7" s="77" t="s">
        <v>13</v>
      </c>
      <c r="C7" s="76"/>
      <c r="D7" s="77" t="s">
        <v>14</v>
      </c>
      <c r="E7" s="76"/>
      <c r="F7" s="95"/>
    </row>
    <row r="8" spans="1:6" ht="19.899999999999999" customHeight="1">
      <c r="A8" s="140"/>
      <c r="B8" s="77" t="s">
        <v>15</v>
      </c>
      <c r="C8" s="76"/>
      <c r="D8" s="77" t="s">
        <v>16</v>
      </c>
      <c r="E8" s="76"/>
      <c r="F8" s="95"/>
    </row>
    <row r="9" spans="1:6" ht="19.899999999999999" customHeight="1">
      <c r="A9" s="140"/>
      <c r="B9" s="77" t="s">
        <v>17</v>
      </c>
      <c r="C9" s="76"/>
      <c r="D9" s="77" t="s">
        <v>18</v>
      </c>
      <c r="E9" s="76"/>
      <c r="F9" s="95"/>
    </row>
    <row r="10" spans="1:6" ht="19.899999999999999" customHeight="1">
      <c r="A10" s="140"/>
      <c r="B10" s="77" t="s">
        <v>19</v>
      </c>
      <c r="C10" s="76"/>
      <c r="D10" s="77" t="s">
        <v>20</v>
      </c>
      <c r="E10" s="76"/>
      <c r="F10" s="95"/>
    </row>
    <row r="11" spans="1:6" ht="19.899999999999999" customHeight="1">
      <c r="A11" s="140"/>
      <c r="B11" s="77" t="s">
        <v>21</v>
      </c>
      <c r="C11" s="76"/>
      <c r="D11" s="77" t="s">
        <v>22</v>
      </c>
      <c r="E11" s="76"/>
      <c r="F11" s="95"/>
    </row>
    <row r="12" spans="1:6" ht="19.899999999999999" customHeight="1">
      <c r="A12" s="140"/>
      <c r="B12" s="77" t="s">
        <v>23</v>
      </c>
      <c r="C12" s="76"/>
      <c r="D12" s="77" t="s">
        <v>24</v>
      </c>
      <c r="E12" s="76"/>
      <c r="F12" s="95"/>
    </row>
    <row r="13" spans="1:6" ht="19.899999999999999" customHeight="1">
      <c r="A13" s="140"/>
      <c r="B13" s="77" t="s">
        <v>23</v>
      </c>
      <c r="C13" s="76"/>
      <c r="D13" s="77" t="s">
        <v>25</v>
      </c>
      <c r="E13" s="121">
        <v>5240715.57</v>
      </c>
      <c r="F13" s="95"/>
    </row>
    <row r="14" spans="1:6" ht="19.899999999999999" customHeight="1">
      <c r="A14" s="140"/>
      <c r="B14" s="77" t="s">
        <v>23</v>
      </c>
      <c r="C14" s="76"/>
      <c r="D14" s="77" t="s">
        <v>26</v>
      </c>
      <c r="E14" s="76"/>
      <c r="F14" s="95"/>
    </row>
    <row r="15" spans="1:6" ht="19.899999999999999" customHeight="1">
      <c r="A15" s="140"/>
      <c r="B15" s="77" t="s">
        <v>23</v>
      </c>
      <c r="C15" s="76"/>
      <c r="D15" s="77" t="s">
        <v>27</v>
      </c>
      <c r="E15" s="121">
        <v>1432757.66</v>
      </c>
      <c r="F15" s="95"/>
    </row>
    <row r="16" spans="1:6" ht="19.899999999999999" customHeight="1">
      <c r="A16" s="140"/>
      <c r="B16" s="77" t="s">
        <v>23</v>
      </c>
      <c r="C16" s="76"/>
      <c r="D16" s="77" t="s">
        <v>28</v>
      </c>
      <c r="E16" s="76"/>
      <c r="F16" s="95"/>
    </row>
    <row r="17" spans="1:6" ht="19.899999999999999" customHeight="1">
      <c r="A17" s="140"/>
      <c r="B17" s="77" t="s">
        <v>23</v>
      </c>
      <c r="C17" s="76"/>
      <c r="D17" s="77" t="s">
        <v>29</v>
      </c>
      <c r="E17" s="76"/>
      <c r="F17" s="95"/>
    </row>
    <row r="18" spans="1:6" ht="19.899999999999999" customHeight="1">
      <c r="A18" s="140"/>
      <c r="B18" s="77" t="s">
        <v>23</v>
      </c>
      <c r="C18" s="76"/>
      <c r="D18" s="77" t="s">
        <v>30</v>
      </c>
      <c r="E18" s="76"/>
      <c r="F18" s="95"/>
    </row>
    <row r="19" spans="1:6" ht="19.899999999999999" customHeight="1">
      <c r="A19" s="140"/>
      <c r="B19" s="77" t="s">
        <v>23</v>
      </c>
      <c r="C19" s="76"/>
      <c r="D19" s="77" t="s">
        <v>31</v>
      </c>
      <c r="E19" s="76"/>
      <c r="F19" s="95"/>
    </row>
    <row r="20" spans="1:6" ht="19.899999999999999" customHeight="1">
      <c r="A20" s="140"/>
      <c r="B20" s="77" t="s">
        <v>23</v>
      </c>
      <c r="C20" s="76"/>
      <c r="D20" s="77" t="s">
        <v>32</v>
      </c>
      <c r="E20" s="76"/>
      <c r="F20" s="95"/>
    </row>
    <row r="21" spans="1:6" ht="19.899999999999999" customHeight="1">
      <c r="A21" s="140"/>
      <c r="B21" s="77" t="s">
        <v>23</v>
      </c>
      <c r="C21" s="76"/>
      <c r="D21" s="77" t="s">
        <v>33</v>
      </c>
      <c r="E21" s="76"/>
      <c r="F21" s="95"/>
    </row>
    <row r="22" spans="1:6" ht="19.899999999999999" customHeight="1">
      <c r="A22" s="140"/>
      <c r="B22" s="77" t="s">
        <v>23</v>
      </c>
      <c r="C22" s="76"/>
      <c r="D22" s="77" t="s">
        <v>34</v>
      </c>
      <c r="E22" s="76"/>
      <c r="F22" s="95"/>
    </row>
    <row r="23" spans="1:6" ht="19.899999999999999" customHeight="1">
      <c r="A23" s="140"/>
      <c r="B23" s="77" t="s">
        <v>23</v>
      </c>
      <c r="C23" s="76"/>
      <c r="D23" s="77" t="s">
        <v>35</v>
      </c>
      <c r="E23" s="76"/>
      <c r="F23" s="95"/>
    </row>
    <row r="24" spans="1:6" ht="19.899999999999999" customHeight="1">
      <c r="A24" s="140"/>
      <c r="B24" s="77" t="s">
        <v>23</v>
      </c>
      <c r="C24" s="76"/>
      <c r="D24" s="77" t="s">
        <v>36</v>
      </c>
      <c r="E24" s="76"/>
      <c r="F24" s="95"/>
    </row>
    <row r="25" spans="1:6" ht="19.899999999999999" customHeight="1">
      <c r="A25" s="140"/>
      <c r="B25" s="77" t="s">
        <v>23</v>
      </c>
      <c r="C25" s="76"/>
      <c r="D25" s="77" t="s">
        <v>37</v>
      </c>
      <c r="E25" s="121">
        <v>2027154.79</v>
      </c>
      <c r="F25" s="95"/>
    </row>
    <row r="26" spans="1:6" ht="19.899999999999999" customHeight="1">
      <c r="A26" s="140"/>
      <c r="B26" s="77" t="s">
        <v>23</v>
      </c>
      <c r="C26" s="76"/>
      <c r="D26" s="77" t="s">
        <v>38</v>
      </c>
      <c r="E26" s="76"/>
      <c r="F26" s="95"/>
    </row>
    <row r="27" spans="1:6" ht="19.899999999999999" customHeight="1">
      <c r="A27" s="140"/>
      <c r="B27" s="77" t="s">
        <v>23</v>
      </c>
      <c r="C27" s="76"/>
      <c r="D27" s="77" t="s">
        <v>39</v>
      </c>
      <c r="E27" s="76"/>
      <c r="F27" s="95"/>
    </row>
    <row r="28" spans="1:6" ht="19.899999999999999" customHeight="1">
      <c r="A28" s="140"/>
      <c r="B28" s="77" t="s">
        <v>23</v>
      </c>
      <c r="C28" s="76"/>
      <c r="D28" s="77" t="s">
        <v>40</v>
      </c>
      <c r="E28" s="76"/>
      <c r="F28" s="95"/>
    </row>
    <row r="29" spans="1:6" ht="19.899999999999999" customHeight="1">
      <c r="A29" s="140"/>
      <c r="B29" s="77" t="s">
        <v>23</v>
      </c>
      <c r="C29" s="76"/>
      <c r="D29" s="77" t="s">
        <v>41</v>
      </c>
      <c r="E29" s="76"/>
      <c r="F29" s="95"/>
    </row>
    <row r="30" spans="1:6" ht="19.899999999999999" customHeight="1">
      <c r="A30" s="140"/>
      <c r="B30" s="77" t="s">
        <v>23</v>
      </c>
      <c r="C30" s="76"/>
      <c r="D30" s="77" t="s">
        <v>42</v>
      </c>
      <c r="E30" s="76"/>
      <c r="F30" s="95"/>
    </row>
    <row r="31" spans="1:6" ht="19.899999999999999" customHeight="1">
      <c r="A31" s="140"/>
      <c r="B31" s="77" t="s">
        <v>23</v>
      </c>
      <c r="C31" s="76"/>
      <c r="D31" s="77" t="s">
        <v>43</v>
      </c>
      <c r="E31" s="76"/>
      <c r="F31" s="95"/>
    </row>
    <row r="32" spans="1:6" ht="19.899999999999999" customHeight="1">
      <c r="A32" s="140"/>
      <c r="B32" s="77" t="s">
        <v>23</v>
      </c>
      <c r="C32" s="76"/>
      <c r="D32" s="77" t="s">
        <v>44</v>
      </c>
      <c r="E32" s="76"/>
      <c r="F32" s="95"/>
    </row>
    <row r="33" spans="1:6" ht="19.899999999999999" customHeight="1">
      <c r="A33" s="140"/>
      <c r="B33" s="77" t="s">
        <v>23</v>
      </c>
      <c r="C33" s="76"/>
      <c r="D33" s="77" t="s">
        <v>45</v>
      </c>
      <c r="E33" s="76"/>
      <c r="F33" s="95"/>
    </row>
    <row r="34" spans="1:6" ht="19.899999999999999" customHeight="1">
      <c r="A34" s="140"/>
      <c r="B34" s="77" t="s">
        <v>23</v>
      </c>
      <c r="C34" s="76"/>
      <c r="D34" s="77" t="s">
        <v>46</v>
      </c>
      <c r="E34" s="76"/>
      <c r="F34" s="95"/>
    </row>
    <row r="35" spans="1:6" ht="19.899999999999999" customHeight="1">
      <c r="A35" s="140"/>
      <c r="B35" s="77" t="s">
        <v>23</v>
      </c>
      <c r="C35" s="76"/>
      <c r="D35" s="77" t="s">
        <v>47</v>
      </c>
      <c r="E35" s="76"/>
      <c r="F35" s="95"/>
    </row>
    <row r="36" spans="1:6" ht="19.899999999999999" customHeight="1">
      <c r="A36" s="90"/>
      <c r="B36" s="88" t="s">
        <v>48</v>
      </c>
      <c r="C36" s="120">
        <v>33067914.18</v>
      </c>
      <c r="D36" s="88" t="s">
        <v>49</v>
      </c>
      <c r="E36" s="120">
        <v>33067914.18</v>
      </c>
      <c r="F36" s="96"/>
    </row>
    <row r="37" spans="1:6" ht="19.899999999999999" customHeight="1">
      <c r="A37" s="68"/>
      <c r="B37" s="75" t="s">
        <v>50</v>
      </c>
      <c r="C37" s="76"/>
      <c r="D37" s="75" t="s">
        <v>51</v>
      </c>
      <c r="E37" s="76"/>
      <c r="F37" s="128"/>
    </row>
    <row r="38" spans="1:6" ht="19.899999999999999" customHeight="1">
      <c r="A38" s="129"/>
      <c r="B38" s="75" t="s">
        <v>52</v>
      </c>
      <c r="C38" s="76"/>
      <c r="D38" s="75" t="s">
        <v>53</v>
      </c>
      <c r="E38" s="76"/>
      <c r="F38" s="128"/>
    </row>
    <row r="39" spans="1:6" ht="19.899999999999999" customHeight="1">
      <c r="A39" s="129"/>
      <c r="B39" s="130"/>
      <c r="C39" s="130"/>
      <c r="D39" s="75" t="s">
        <v>54</v>
      </c>
      <c r="E39" s="76"/>
      <c r="F39" s="128"/>
    </row>
    <row r="40" spans="1:6" ht="19.899999999999999" customHeight="1">
      <c r="A40" s="131"/>
      <c r="B40" s="69" t="s">
        <v>55</v>
      </c>
      <c r="C40" s="120">
        <v>33067914.18</v>
      </c>
      <c r="D40" s="69" t="s">
        <v>56</v>
      </c>
      <c r="E40" s="120">
        <v>33067914.18</v>
      </c>
      <c r="F40" s="132"/>
    </row>
    <row r="41" spans="1:6" ht="8.4499999999999993" customHeight="1">
      <c r="A41" s="122"/>
      <c r="B41" s="122"/>
      <c r="C41" s="133"/>
      <c r="D41" s="133"/>
      <c r="E41" s="122"/>
      <c r="F41" s="134"/>
    </row>
  </sheetData>
  <mergeCells count="4">
    <mergeCell ref="B2:E2"/>
    <mergeCell ref="B4:C4"/>
    <mergeCell ref="D4:E4"/>
    <mergeCell ref="A6:A35"/>
  </mergeCells>
  <phoneticPr fontId="37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8"/>
  <sheetViews>
    <sheetView topLeftCell="C1" workbookViewId="0">
      <pane ySplit="6" topLeftCell="A7" activePane="bottomLeft" state="frozen"/>
      <selection pane="bottomLeft" activeCell="D8" sqref="D8"/>
    </sheetView>
  </sheetViews>
  <sheetFormatPr defaultColWidth="10" defaultRowHeight="13.5"/>
  <cols>
    <col min="1" max="1" width="1.5" style="40" customWidth="1"/>
    <col min="2" max="2" width="16.875" style="40" customWidth="1"/>
    <col min="3" max="3" width="31.75" style="40" customWidth="1"/>
    <col min="4" max="4" width="19.625" style="40" customWidth="1"/>
    <col min="5" max="5" width="13" style="40" customWidth="1"/>
    <col min="6" max="6" width="18.875" style="40" customWidth="1"/>
    <col min="7" max="14" width="13" style="40" customWidth="1"/>
    <col min="15" max="15" width="1.5" style="40" customWidth="1"/>
    <col min="16" max="16" width="9.75" style="40" customWidth="1"/>
    <col min="17" max="16384" width="10" style="40"/>
  </cols>
  <sheetData>
    <row r="1" spans="1:15" ht="24.95" customHeight="1">
      <c r="A1" s="42"/>
      <c r="B1" s="2"/>
      <c r="C1" s="8"/>
      <c r="D1" s="125"/>
      <c r="E1" s="125"/>
      <c r="F1" s="125"/>
      <c r="G1" s="8"/>
      <c r="H1" s="8"/>
      <c r="I1" s="8"/>
      <c r="L1" s="8"/>
      <c r="M1" s="8"/>
      <c r="N1" s="44" t="s">
        <v>57</v>
      </c>
      <c r="O1" s="45"/>
    </row>
    <row r="2" spans="1:15" ht="22.9" customHeight="1">
      <c r="A2" s="42"/>
      <c r="B2" s="141" t="s">
        <v>58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45" t="s">
        <v>3</v>
      </c>
    </row>
    <row r="3" spans="1:15" ht="19.5" customHeight="1">
      <c r="A3" s="46"/>
      <c r="B3" s="142" t="s">
        <v>5</v>
      </c>
      <c r="C3" s="142"/>
      <c r="D3" s="46"/>
      <c r="E3" s="46"/>
      <c r="F3" s="107"/>
      <c r="G3" s="46"/>
      <c r="H3" s="107"/>
      <c r="I3" s="107"/>
      <c r="J3" s="107"/>
      <c r="K3" s="107"/>
      <c r="L3" s="107"/>
      <c r="M3" s="107"/>
      <c r="N3" s="47" t="s">
        <v>6</v>
      </c>
      <c r="O3" s="48"/>
    </row>
    <row r="4" spans="1:15" ht="24.4" customHeight="1">
      <c r="A4" s="49"/>
      <c r="B4" s="143" t="s">
        <v>9</v>
      </c>
      <c r="C4" s="143"/>
      <c r="D4" s="143" t="s">
        <v>59</v>
      </c>
      <c r="E4" s="143" t="s">
        <v>60</v>
      </c>
      <c r="F4" s="143" t="s">
        <v>61</v>
      </c>
      <c r="G4" s="143" t="s">
        <v>62</v>
      </c>
      <c r="H4" s="143" t="s">
        <v>63</v>
      </c>
      <c r="I4" s="143" t="s">
        <v>64</v>
      </c>
      <c r="J4" s="143" t="s">
        <v>65</v>
      </c>
      <c r="K4" s="143" t="s">
        <v>66</v>
      </c>
      <c r="L4" s="143" t="s">
        <v>67</v>
      </c>
      <c r="M4" s="143" t="s">
        <v>68</v>
      </c>
      <c r="N4" s="143" t="s">
        <v>69</v>
      </c>
      <c r="O4" s="52"/>
    </row>
    <row r="5" spans="1:15" ht="24.4" customHeight="1">
      <c r="A5" s="49"/>
      <c r="B5" s="143" t="s">
        <v>70</v>
      </c>
      <c r="C5" s="139" t="s">
        <v>71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52"/>
    </row>
    <row r="6" spans="1:15" ht="24.4" customHeight="1">
      <c r="A6" s="49"/>
      <c r="B6" s="143"/>
      <c r="C6" s="139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52"/>
    </row>
    <row r="7" spans="1:15" ht="27" customHeight="1">
      <c r="A7" s="53"/>
      <c r="B7" s="22"/>
      <c r="C7" s="22" t="s">
        <v>72</v>
      </c>
      <c r="D7" s="126">
        <v>33067914.18</v>
      </c>
      <c r="E7" s="25"/>
      <c r="F7" s="126">
        <v>33067914.18</v>
      </c>
      <c r="G7" s="25"/>
      <c r="H7" s="25"/>
      <c r="I7" s="25"/>
      <c r="J7" s="25"/>
      <c r="K7" s="25"/>
      <c r="L7" s="25"/>
      <c r="M7" s="25"/>
      <c r="N7" s="25"/>
      <c r="O7" s="54"/>
    </row>
    <row r="8" spans="1:15" ht="27" customHeight="1">
      <c r="A8" s="53"/>
      <c r="B8" s="38">
        <v>101001</v>
      </c>
      <c r="C8" s="38" t="s">
        <v>0</v>
      </c>
      <c r="D8" s="120">
        <v>33067914.18</v>
      </c>
      <c r="E8" s="25"/>
      <c r="F8" s="120">
        <v>33067914.18</v>
      </c>
      <c r="G8" s="25"/>
      <c r="H8" s="25"/>
      <c r="I8" s="25"/>
      <c r="J8" s="25"/>
      <c r="K8" s="25"/>
      <c r="L8" s="25"/>
      <c r="M8" s="25"/>
      <c r="N8" s="25"/>
      <c r="O8" s="54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workbookViewId="0">
      <pane ySplit="6" topLeftCell="A19" activePane="bottomLeft" state="frozen"/>
      <selection pane="bottomLeft" activeCell="F21" sqref="F21"/>
    </sheetView>
  </sheetViews>
  <sheetFormatPr defaultColWidth="10" defaultRowHeight="13.5"/>
  <cols>
    <col min="1" max="1" width="1.5" style="40" customWidth="1"/>
    <col min="2" max="2" width="6.125" style="40" customWidth="1"/>
    <col min="3" max="4" width="6.125" style="41" customWidth="1"/>
    <col min="5" max="5" width="16.875" style="40" customWidth="1"/>
    <col min="6" max="6" width="41" style="40" customWidth="1"/>
    <col min="7" max="10" width="16.375" style="40" customWidth="1"/>
    <col min="11" max="11" width="22.875" style="40" customWidth="1"/>
    <col min="12" max="12" width="1.5" style="40" customWidth="1"/>
    <col min="13" max="14" width="9.75" style="40" customWidth="1"/>
    <col min="15" max="16384" width="10" style="40"/>
  </cols>
  <sheetData>
    <row r="1" spans="1:12" ht="24.95" customHeight="1">
      <c r="A1" s="42"/>
      <c r="B1" s="2"/>
      <c r="C1" s="43"/>
      <c r="D1" s="43"/>
      <c r="E1" s="8"/>
      <c r="F1" s="8"/>
      <c r="G1" s="125"/>
      <c r="H1" s="125"/>
      <c r="I1" s="125"/>
      <c r="J1" s="125"/>
      <c r="K1" s="44" t="s">
        <v>73</v>
      </c>
      <c r="L1" s="45"/>
    </row>
    <row r="2" spans="1:12" ht="22.9" customHeight="1">
      <c r="A2" s="42"/>
      <c r="B2" s="141" t="s">
        <v>74</v>
      </c>
      <c r="C2" s="141"/>
      <c r="D2" s="141"/>
      <c r="E2" s="141"/>
      <c r="F2" s="141"/>
      <c r="G2" s="141"/>
      <c r="H2" s="141"/>
      <c r="I2" s="141"/>
      <c r="J2" s="141"/>
      <c r="K2" s="141"/>
      <c r="L2" s="45" t="s">
        <v>3</v>
      </c>
    </row>
    <row r="3" spans="1:12" ht="19.5" customHeight="1">
      <c r="A3" s="46"/>
      <c r="B3" s="142" t="s">
        <v>5</v>
      </c>
      <c r="C3" s="142"/>
      <c r="D3" s="142"/>
      <c r="E3" s="142"/>
      <c r="F3" s="142"/>
      <c r="G3" s="46"/>
      <c r="H3" s="46"/>
      <c r="I3" s="107"/>
      <c r="J3" s="107"/>
      <c r="K3" s="47" t="s">
        <v>6</v>
      </c>
      <c r="L3" s="48"/>
    </row>
    <row r="4" spans="1:12" ht="24.4" customHeight="1">
      <c r="A4" s="45"/>
      <c r="B4" s="144" t="s">
        <v>9</v>
      </c>
      <c r="C4" s="144"/>
      <c r="D4" s="144"/>
      <c r="E4" s="144"/>
      <c r="F4" s="144"/>
      <c r="G4" s="144" t="s">
        <v>59</v>
      </c>
      <c r="H4" s="144" t="s">
        <v>75</v>
      </c>
      <c r="I4" s="144" t="s">
        <v>76</v>
      </c>
      <c r="J4" s="144" t="s">
        <v>77</v>
      </c>
      <c r="K4" s="144" t="s">
        <v>78</v>
      </c>
      <c r="L4" s="50"/>
    </row>
    <row r="5" spans="1:12" ht="24.4" customHeight="1">
      <c r="A5" s="49"/>
      <c r="B5" s="144" t="s">
        <v>79</v>
      </c>
      <c r="C5" s="144"/>
      <c r="D5" s="144"/>
      <c r="E5" s="144" t="s">
        <v>70</v>
      </c>
      <c r="F5" s="144" t="s">
        <v>71</v>
      </c>
      <c r="G5" s="144"/>
      <c r="H5" s="144"/>
      <c r="I5" s="144"/>
      <c r="J5" s="144"/>
      <c r="K5" s="144"/>
      <c r="L5" s="50"/>
    </row>
    <row r="6" spans="1:12" ht="24.4" customHeight="1">
      <c r="A6" s="49"/>
      <c r="B6" s="22" t="s">
        <v>80</v>
      </c>
      <c r="C6" s="51" t="s">
        <v>81</v>
      </c>
      <c r="D6" s="51" t="s">
        <v>82</v>
      </c>
      <c r="E6" s="144"/>
      <c r="F6" s="144"/>
      <c r="G6" s="144"/>
      <c r="H6" s="144"/>
      <c r="I6" s="144"/>
      <c r="J6" s="144"/>
      <c r="K6" s="144"/>
      <c r="L6" s="52"/>
    </row>
    <row r="7" spans="1:12" ht="27" customHeight="1">
      <c r="A7" s="53"/>
      <c r="B7" s="22"/>
      <c r="C7" s="51"/>
      <c r="D7" s="51"/>
      <c r="E7" s="22"/>
      <c r="F7" s="22" t="s">
        <v>72</v>
      </c>
      <c r="G7" s="25">
        <f>H7+I7</f>
        <v>33067914.18</v>
      </c>
      <c r="H7" s="25">
        <f>H8+H13+H17+H23</f>
        <v>29877914.18</v>
      </c>
      <c r="I7" s="25">
        <f>I8+I13+I17+I23</f>
        <v>3190000</v>
      </c>
      <c r="J7" s="25"/>
      <c r="K7" s="25"/>
      <c r="L7" s="54"/>
    </row>
    <row r="8" spans="1:12" ht="27" customHeight="1">
      <c r="A8" s="53"/>
      <c r="B8" s="22">
        <v>201</v>
      </c>
      <c r="C8" s="51"/>
      <c r="D8" s="51"/>
      <c r="E8" s="38">
        <v>101001</v>
      </c>
      <c r="F8" s="91" t="s">
        <v>83</v>
      </c>
      <c r="G8" s="25">
        <f t="shared" ref="G8:G24" si="0">H8+I8</f>
        <v>24367286.16</v>
      </c>
      <c r="H8" s="79">
        <f>H9</f>
        <v>21177286.16</v>
      </c>
      <c r="I8" s="92">
        <v>3190000</v>
      </c>
      <c r="J8" s="25"/>
      <c r="K8" s="25"/>
      <c r="L8" s="54"/>
    </row>
    <row r="9" spans="1:12" ht="27" customHeight="1">
      <c r="A9" s="53"/>
      <c r="B9" s="22">
        <v>201</v>
      </c>
      <c r="C9" s="51">
        <v>31</v>
      </c>
      <c r="D9" s="51"/>
      <c r="E9" s="38">
        <v>101001</v>
      </c>
      <c r="F9" s="91" t="s">
        <v>84</v>
      </c>
      <c r="G9" s="25">
        <f t="shared" si="0"/>
        <v>24367286.16</v>
      </c>
      <c r="H9" s="79">
        <f>H10+H11+H12</f>
        <v>21177286.16</v>
      </c>
      <c r="I9" s="92">
        <v>3190000</v>
      </c>
      <c r="J9" s="25"/>
      <c r="K9" s="25"/>
      <c r="L9" s="54"/>
    </row>
    <row r="10" spans="1:12" ht="27" customHeight="1">
      <c r="A10" s="53"/>
      <c r="B10" s="22">
        <v>2101</v>
      </c>
      <c r="C10" s="51">
        <v>31</v>
      </c>
      <c r="D10" s="51" t="s">
        <v>85</v>
      </c>
      <c r="E10" s="38">
        <v>101001</v>
      </c>
      <c r="F10" s="91" t="s">
        <v>86</v>
      </c>
      <c r="G10" s="25">
        <f t="shared" si="0"/>
        <v>20663032.75</v>
      </c>
      <c r="H10" s="79" t="s">
        <v>87</v>
      </c>
      <c r="I10" s="126"/>
      <c r="J10" s="25"/>
      <c r="K10" s="25"/>
      <c r="L10" s="54"/>
    </row>
    <row r="11" spans="1:12" ht="27" customHeight="1">
      <c r="A11" s="53"/>
      <c r="B11" s="22">
        <v>201</v>
      </c>
      <c r="C11" s="51">
        <v>31</v>
      </c>
      <c r="D11" s="51" t="s">
        <v>88</v>
      </c>
      <c r="E11" s="38">
        <v>101001</v>
      </c>
      <c r="F11" s="91" t="s">
        <v>89</v>
      </c>
      <c r="G11" s="25">
        <f t="shared" si="0"/>
        <v>3190000</v>
      </c>
      <c r="H11" s="79"/>
      <c r="I11" s="92">
        <v>3190000</v>
      </c>
      <c r="J11" s="25"/>
      <c r="K11" s="25"/>
      <c r="L11" s="54"/>
    </row>
    <row r="12" spans="1:12" ht="27" customHeight="1">
      <c r="A12" s="53"/>
      <c r="B12" s="22">
        <v>201</v>
      </c>
      <c r="C12" s="51">
        <v>31</v>
      </c>
      <c r="D12" s="51">
        <v>50</v>
      </c>
      <c r="E12" s="38">
        <v>101001</v>
      </c>
      <c r="F12" s="91" t="s">
        <v>90</v>
      </c>
      <c r="G12" s="25">
        <f t="shared" si="0"/>
        <v>514253.41</v>
      </c>
      <c r="H12" s="79" t="s">
        <v>91</v>
      </c>
      <c r="I12" s="25"/>
      <c r="J12" s="25"/>
      <c r="K12" s="25"/>
      <c r="L12" s="54"/>
    </row>
    <row r="13" spans="1:12" ht="27" customHeight="1">
      <c r="A13" s="53"/>
      <c r="B13" s="22">
        <v>208</v>
      </c>
      <c r="C13" s="51"/>
      <c r="D13" s="51"/>
      <c r="E13" s="38">
        <v>101001</v>
      </c>
      <c r="F13" s="91" t="s">
        <v>92</v>
      </c>
      <c r="G13" s="25">
        <f t="shared" si="0"/>
        <v>5240715.57</v>
      </c>
      <c r="H13" s="79" t="s">
        <v>93</v>
      </c>
      <c r="I13" s="25"/>
      <c r="J13" s="25"/>
      <c r="K13" s="25"/>
      <c r="L13" s="54"/>
    </row>
    <row r="14" spans="1:12" ht="27" customHeight="1">
      <c r="A14" s="53"/>
      <c r="B14" s="22">
        <v>208</v>
      </c>
      <c r="C14" s="51" t="s">
        <v>94</v>
      </c>
      <c r="D14" s="51"/>
      <c r="E14" s="38">
        <v>101001</v>
      </c>
      <c r="F14" s="91" t="s">
        <v>95</v>
      </c>
      <c r="G14" s="25">
        <f t="shared" si="0"/>
        <v>5240715.57</v>
      </c>
      <c r="H14" s="79" t="s">
        <v>93</v>
      </c>
      <c r="I14" s="25"/>
      <c r="J14" s="25"/>
      <c r="K14" s="25"/>
      <c r="L14" s="54"/>
    </row>
    <row r="15" spans="1:12" ht="27" customHeight="1">
      <c r="A15" s="53"/>
      <c r="B15" s="22">
        <v>208</v>
      </c>
      <c r="C15" s="51" t="s">
        <v>94</v>
      </c>
      <c r="D15" s="51" t="s">
        <v>85</v>
      </c>
      <c r="E15" s="38">
        <v>101001</v>
      </c>
      <c r="F15" s="91" t="s">
        <v>96</v>
      </c>
      <c r="G15" s="25">
        <f t="shared" si="0"/>
        <v>2854311.47</v>
      </c>
      <c r="H15" s="79" t="s">
        <v>97</v>
      </c>
      <c r="I15" s="25"/>
      <c r="J15" s="25"/>
      <c r="K15" s="25"/>
      <c r="L15" s="54"/>
    </row>
    <row r="16" spans="1:12" ht="27" customHeight="1">
      <c r="A16" s="53"/>
      <c r="B16" s="22">
        <v>208</v>
      </c>
      <c r="C16" s="51" t="s">
        <v>94</v>
      </c>
      <c r="D16" s="51" t="s">
        <v>94</v>
      </c>
      <c r="E16" s="38">
        <v>101001</v>
      </c>
      <c r="F16" s="91" t="s">
        <v>98</v>
      </c>
      <c r="G16" s="25">
        <f t="shared" si="0"/>
        <v>2386404.1</v>
      </c>
      <c r="H16" s="79" t="s">
        <v>99</v>
      </c>
      <c r="I16" s="25"/>
      <c r="J16" s="25"/>
      <c r="K16" s="25"/>
      <c r="L16" s="54"/>
    </row>
    <row r="17" spans="1:12" ht="27" customHeight="1">
      <c r="A17" s="53"/>
      <c r="B17" s="22">
        <v>210</v>
      </c>
      <c r="C17" s="51"/>
      <c r="D17" s="51"/>
      <c r="E17" s="38">
        <v>101001</v>
      </c>
      <c r="F17" s="91" t="s">
        <v>100</v>
      </c>
      <c r="G17" s="25">
        <f t="shared" si="0"/>
        <v>1432757.66</v>
      </c>
      <c r="H17" s="79" t="s">
        <v>101</v>
      </c>
      <c r="I17" s="25"/>
      <c r="J17" s="25"/>
      <c r="K17" s="25"/>
      <c r="L17" s="54"/>
    </row>
    <row r="18" spans="1:12" ht="27" customHeight="1">
      <c r="A18" s="53"/>
      <c r="B18" s="22">
        <v>210</v>
      </c>
      <c r="C18" s="51" t="s">
        <v>102</v>
      </c>
      <c r="D18" s="51"/>
      <c r="E18" s="38">
        <v>101001</v>
      </c>
      <c r="F18" s="91" t="s">
        <v>103</v>
      </c>
      <c r="G18" s="25">
        <f t="shared" si="0"/>
        <v>1432757.66</v>
      </c>
      <c r="H18" s="79" t="s">
        <v>101</v>
      </c>
      <c r="I18" s="25"/>
      <c r="J18" s="25"/>
      <c r="K18" s="25"/>
      <c r="L18" s="54"/>
    </row>
    <row r="19" spans="1:12" ht="27" customHeight="1">
      <c r="A19" s="53"/>
      <c r="B19" s="22">
        <v>210</v>
      </c>
      <c r="C19" s="51" t="s">
        <v>102</v>
      </c>
      <c r="D19" s="51" t="s">
        <v>85</v>
      </c>
      <c r="E19" s="38">
        <v>101001</v>
      </c>
      <c r="F19" s="91" t="s">
        <v>104</v>
      </c>
      <c r="G19" s="25">
        <f t="shared" si="0"/>
        <v>1268738.01</v>
      </c>
      <c r="H19" s="79" t="s">
        <v>105</v>
      </c>
      <c r="I19" s="25"/>
      <c r="J19" s="25"/>
      <c r="K19" s="25"/>
      <c r="L19" s="54"/>
    </row>
    <row r="20" spans="1:12" ht="27" customHeight="1">
      <c r="A20" s="53"/>
      <c r="B20" s="22">
        <v>210</v>
      </c>
      <c r="C20" s="51" t="s">
        <v>102</v>
      </c>
      <c r="D20" s="51" t="s">
        <v>88</v>
      </c>
      <c r="E20" s="38">
        <v>101001</v>
      </c>
      <c r="F20" s="91" t="s">
        <v>106</v>
      </c>
      <c r="G20" s="25">
        <f t="shared" si="0"/>
        <v>32019.65</v>
      </c>
      <c r="H20" s="79" t="s">
        <v>107</v>
      </c>
      <c r="I20" s="25"/>
      <c r="J20" s="25"/>
      <c r="K20" s="25"/>
      <c r="L20" s="54"/>
    </row>
    <row r="21" spans="1:12" ht="27" customHeight="1">
      <c r="A21" s="53"/>
      <c r="B21" s="22">
        <v>210</v>
      </c>
      <c r="C21" s="51" t="s">
        <v>102</v>
      </c>
      <c r="D21" s="51" t="s">
        <v>108</v>
      </c>
      <c r="E21" s="38">
        <v>101001</v>
      </c>
      <c r="F21" s="91" t="s">
        <v>109</v>
      </c>
      <c r="G21" s="25">
        <f t="shared" si="0"/>
        <v>132000</v>
      </c>
      <c r="H21" s="79" t="s">
        <v>110</v>
      </c>
      <c r="I21" s="25"/>
      <c r="J21" s="25"/>
      <c r="K21" s="25"/>
      <c r="L21" s="54"/>
    </row>
    <row r="22" spans="1:12" ht="27" customHeight="1">
      <c r="A22" s="53"/>
      <c r="B22" s="22">
        <v>221</v>
      </c>
      <c r="C22" s="51"/>
      <c r="D22" s="51"/>
      <c r="E22" s="38">
        <v>101001</v>
      </c>
      <c r="F22" s="91" t="s">
        <v>111</v>
      </c>
      <c r="G22" s="25">
        <f t="shared" si="0"/>
        <v>2027154.79</v>
      </c>
      <c r="H22" s="79" t="s">
        <v>112</v>
      </c>
      <c r="I22" s="25"/>
      <c r="J22" s="25"/>
      <c r="K22" s="25"/>
      <c r="L22" s="54"/>
    </row>
    <row r="23" spans="1:12" ht="27" customHeight="1">
      <c r="A23" s="53"/>
      <c r="B23" s="22">
        <v>221</v>
      </c>
      <c r="C23" s="51" t="s">
        <v>88</v>
      </c>
      <c r="D23" s="51"/>
      <c r="E23" s="38">
        <v>101001</v>
      </c>
      <c r="F23" s="91" t="s">
        <v>113</v>
      </c>
      <c r="G23" s="25">
        <f t="shared" si="0"/>
        <v>2027154.79</v>
      </c>
      <c r="H23" s="79" t="s">
        <v>112</v>
      </c>
      <c r="I23" s="25"/>
      <c r="J23" s="25"/>
      <c r="K23" s="25"/>
      <c r="L23" s="54"/>
    </row>
    <row r="24" spans="1:12" ht="27" customHeight="1">
      <c r="A24" s="53"/>
      <c r="B24" s="22">
        <v>221</v>
      </c>
      <c r="C24" s="51" t="s">
        <v>114</v>
      </c>
      <c r="D24" s="51" t="s">
        <v>115</v>
      </c>
      <c r="E24" s="38">
        <v>101001</v>
      </c>
      <c r="F24" s="91" t="s">
        <v>116</v>
      </c>
      <c r="G24" s="25">
        <f t="shared" si="0"/>
        <v>2027154.79</v>
      </c>
      <c r="H24" s="79" t="s">
        <v>112</v>
      </c>
      <c r="I24" s="25"/>
      <c r="J24" s="25"/>
      <c r="K24" s="25"/>
      <c r="L24" s="54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5"/>
  <sheetViews>
    <sheetView topLeftCell="B1" workbookViewId="0">
      <pane ySplit="5" topLeftCell="A6" activePane="bottomLeft" state="frozen"/>
      <selection pane="bottomLeft" activeCell="C6" sqref="C6"/>
    </sheetView>
  </sheetViews>
  <sheetFormatPr defaultColWidth="10" defaultRowHeight="13.5"/>
  <cols>
    <col min="1" max="1" width="1.5" style="59" customWidth="1"/>
    <col min="2" max="2" width="33.375" style="59" customWidth="1"/>
    <col min="3" max="3" width="16.375" style="59" customWidth="1"/>
    <col min="4" max="4" width="33.375" style="59" customWidth="1"/>
    <col min="5" max="7" width="16.375" style="59" customWidth="1"/>
    <col min="8" max="8" width="18.25" style="59" customWidth="1"/>
    <col min="9" max="9" width="1.5" style="59" customWidth="1"/>
    <col min="10" max="11" width="9.75" style="59" customWidth="1"/>
    <col min="12" max="16384" width="10" style="59"/>
  </cols>
  <sheetData>
    <row r="1" spans="1:9" ht="14.25" customHeight="1">
      <c r="A1" s="114"/>
      <c r="B1" s="61"/>
      <c r="C1" s="115"/>
      <c r="D1" s="115"/>
      <c r="E1" s="62"/>
      <c r="F1" s="62"/>
      <c r="G1" s="62"/>
      <c r="H1" s="116" t="s">
        <v>117</v>
      </c>
      <c r="I1" s="123" t="s">
        <v>3</v>
      </c>
    </row>
    <row r="2" spans="1:9" ht="19.899999999999999" customHeight="1">
      <c r="A2" s="115"/>
      <c r="B2" s="138" t="s">
        <v>118</v>
      </c>
      <c r="C2" s="138"/>
      <c r="D2" s="138"/>
      <c r="E2" s="138"/>
      <c r="F2" s="138"/>
      <c r="G2" s="138"/>
      <c r="H2" s="138"/>
      <c r="I2" s="123"/>
    </row>
    <row r="3" spans="1:9" ht="17.100000000000001" customHeight="1">
      <c r="A3" s="117"/>
      <c r="B3" s="145" t="s">
        <v>5</v>
      </c>
      <c r="C3" s="145"/>
      <c r="D3" s="87"/>
      <c r="E3" s="87"/>
      <c r="F3" s="87"/>
      <c r="G3" s="87"/>
      <c r="H3" s="118" t="s">
        <v>6</v>
      </c>
      <c r="I3" s="124"/>
    </row>
    <row r="4" spans="1:9" ht="21.4" customHeight="1">
      <c r="A4" s="119"/>
      <c r="B4" s="139" t="s">
        <v>7</v>
      </c>
      <c r="C4" s="139"/>
      <c r="D4" s="139" t="s">
        <v>8</v>
      </c>
      <c r="E4" s="139"/>
      <c r="F4" s="139"/>
      <c r="G4" s="139"/>
      <c r="H4" s="139"/>
      <c r="I4" s="83"/>
    </row>
    <row r="5" spans="1:9" ht="21.4" customHeight="1">
      <c r="A5" s="119"/>
      <c r="B5" s="69" t="s">
        <v>9</v>
      </c>
      <c r="C5" s="69" t="s">
        <v>10</v>
      </c>
      <c r="D5" s="69" t="s">
        <v>9</v>
      </c>
      <c r="E5" s="69" t="s">
        <v>59</v>
      </c>
      <c r="F5" s="69" t="s">
        <v>119</v>
      </c>
      <c r="G5" s="69" t="s">
        <v>120</v>
      </c>
      <c r="H5" s="69" t="s">
        <v>121</v>
      </c>
      <c r="I5" s="83"/>
    </row>
    <row r="6" spans="1:9" ht="19.899999999999999" customHeight="1">
      <c r="A6" s="68"/>
      <c r="B6" s="75" t="s">
        <v>122</v>
      </c>
      <c r="C6" s="120">
        <v>33067914.18</v>
      </c>
      <c r="D6" s="75" t="s">
        <v>123</v>
      </c>
      <c r="E6" s="120">
        <v>33067914.18</v>
      </c>
      <c r="F6" s="120">
        <v>33067914.18</v>
      </c>
      <c r="G6" s="76"/>
      <c r="H6" s="76"/>
      <c r="I6" s="95"/>
    </row>
    <row r="7" spans="1:9" ht="19.899999999999999" customHeight="1">
      <c r="A7" s="140"/>
      <c r="B7" s="77" t="s">
        <v>124</v>
      </c>
      <c r="C7" s="120">
        <v>33067914.18</v>
      </c>
      <c r="D7" s="77" t="s">
        <v>125</v>
      </c>
      <c r="E7" s="120">
        <v>24367286.16</v>
      </c>
      <c r="F7" s="120">
        <v>24367286.16</v>
      </c>
      <c r="G7" s="76"/>
      <c r="H7" s="76"/>
      <c r="I7" s="95"/>
    </row>
    <row r="8" spans="1:9" ht="19.899999999999999" customHeight="1">
      <c r="A8" s="140"/>
      <c r="B8" s="77" t="s">
        <v>126</v>
      </c>
      <c r="C8" s="76"/>
      <c r="D8" s="77" t="s">
        <v>127</v>
      </c>
      <c r="E8" s="76"/>
      <c r="F8" s="76"/>
      <c r="G8" s="76"/>
      <c r="H8" s="76"/>
      <c r="I8" s="95"/>
    </row>
    <row r="9" spans="1:9" ht="19.899999999999999" customHeight="1">
      <c r="A9" s="140"/>
      <c r="B9" s="77" t="s">
        <v>128</v>
      </c>
      <c r="C9" s="76"/>
      <c r="D9" s="77" t="s">
        <v>129</v>
      </c>
      <c r="E9" s="76"/>
      <c r="F9" s="76"/>
      <c r="G9" s="76"/>
      <c r="H9" s="76"/>
      <c r="I9" s="95"/>
    </row>
    <row r="10" spans="1:9" ht="19.899999999999999" customHeight="1">
      <c r="A10" s="68"/>
      <c r="B10" s="75" t="s">
        <v>130</v>
      </c>
      <c r="C10" s="76"/>
      <c r="D10" s="77" t="s">
        <v>131</v>
      </c>
      <c r="E10" s="76"/>
      <c r="F10" s="76"/>
      <c r="G10" s="76"/>
      <c r="H10" s="76"/>
      <c r="I10" s="95"/>
    </row>
    <row r="11" spans="1:9" ht="19.899999999999999" customHeight="1">
      <c r="A11" s="140"/>
      <c r="B11" s="77" t="s">
        <v>124</v>
      </c>
      <c r="C11" s="76"/>
      <c r="D11" s="77" t="s">
        <v>132</v>
      </c>
      <c r="E11" s="76"/>
      <c r="F11" s="76"/>
      <c r="G11" s="76"/>
      <c r="H11" s="76"/>
      <c r="I11" s="95"/>
    </row>
    <row r="12" spans="1:9" ht="19.899999999999999" customHeight="1">
      <c r="A12" s="140"/>
      <c r="B12" s="77" t="s">
        <v>126</v>
      </c>
      <c r="C12" s="76"/>
      <c r="D12" s="77" t="s">
        <v>133</v>
      </c>
      <c r="E12" s="76"/>
      <c r="F12" s="76"/>
      <c r="G12" s="76"/>
      <c r="H12" s="76"/>
      <c r="I12" s="95"/>
    </row>
    <row r="13" spans="1:9" ht="19.899999999999999" customHeight="1">
      <c r="A13" s="140"/>
      <c r="B13" s="77" t="s">
        <v>128</v>
      </c>
      <c r="C13" s="76"/>
      <c r="D13" s="77" t="s">
        <v>134</v>
      </c>
      <c r="E13" s="76"/>
      <c r="F13" s="76"/>
      <c r="G13" s="76"/>
      <c r="H13" s="76"/>
      <c r="I13" s="95"/>
    </row>
    <row r="14" spans="1:9" ht="19.899999999999999" customHeight="1">
      <c r="A14" s="140"/>
      <c r="B14" s="77" t="s">
        <v>135</v>
      </c>
      <c r="C14" s="76"/>
      <c r="D14" s="77" t="s">
        <v>136</v>
      </c>
      <c r="E14" s="121">
        <v>5240715.57</v>
      </c>
      <c r="F14" s="121">
        <v>5240715.57</v>
      </c>
      <c r="G14" s="76"/>
      <c r="H14" s="76"/>
      <c r="I14" s="95"/>
    </row>
    <row r="15" spans="1:9" ht="19.899999999999999" customHeight="1">
      <c r="A15" s="140"/>
      <c r="B15" s="77" t="s">
        <v>135</v>
      </c>
      <c r="C15" s="76"/>
      <c r="D15" s="77" t="s">
        <v>137</v>
      </c>
      <c r="E15" s="76"/>
      <c r="F15" s="76"/>
      <c r="G15" s="76"/>
      <c r="H15" s="76"/>
      <c r="I15" s="95"/>
    </row>
    <row r="16" spans="1:9" ht="19.899999999999999" customHeight="1">
      <c r="A16" s="140"/>
      <c r="B16" s="77" t="s">
        <v>135</v>
      </c>
      <c r="C16" s="76"/>
      <c r="D16" s="77" t="s">
        <v>138</v>
      </c>
      <c r="E16" s="121">
        <v>1432757.66</v>
      </c>
      <c r="F16" s="121">
        <v>1432757.66</v>
      </c>
      <c r="G16" s="76"/>
      <c r="H16" s="76"/>
      <c r="I16" s="95"/>
    </row>
    <row r="17" spans="1:9" ht="19.899999999999999" customHeight="1">
      <c r="A17" s="140"/>
      <c r="B17" s="77" t="s">
        <v>135</v>
      </c>
      <c r="C17" s="76"/>
      <c r="D17" s="77" t="s">
        <v>139</v>
      </c>
      <c r="E17" s="76"/>
      <c r="F17" s="76"/>
      <c r="G17" s="76"/>
      <c r="H17" s="76"/>
      <c r="I17" s="95"/>
    </row>
    <row r="18" spans="1:9" ht="19.899999999999999" customHeight="1">
      <c r="A18" s="140"/>
      <c r="B18" s="77" t="s">
        <v>135</v>
      </c>
      <c r="C18" s="76"/>
      <c r="D18" s="77" t="s">
        <v>140</v>
      </c>
      <c r="E18" s="76"/>
      <c r="F18" s="76"/>
      <c r="G18" s="76"/>
      <c r="H18" s="76"/>
      <c r="I18" s="95"/>
    </row>
    <row r="19" spans="1:9" ht="19.899999999999999" customHeight="1">
      <c r="A19" s="140"/>
      <c r="B19" s="77" t="s">
        <v>135</v>
      </c>
      <c r="C19" s="76"/>
      <c r="D19" s="77" t="s">
        <v>141</v>
      </c>
      <c r="E19" s="76"/>
      <c r="F19" s="76"/>
      <c r="G19" s="76"/>
      <c r="H19" s="76"/>
      <c r="I19" s="95"/>
    </row>
    <row r="20" spans="1:9" ht="19.899999999999999" customHeight="1">
      <c r="A20" s="140"/>
      <c r="B20" s="77" t="s">
        <v>135</v>
      </c>
      <c r="C20" s="76"/>
      <c r="D20" s="77" t="s">
        <v>142</v>
      </c>
      <c r="E20" s="76"/>
      <c r="F20" s="76"/>
      <c r="G20" s="76"/>
      <c r="H20" s="76"/>
      <c r="I20" s="95"/>
    </row>
    <row r="21" spans="1:9" ht="19.899999999999999" customHeight="1">
      <c r="A21" s="140"/>
      <c r="B21" s="77" t="s">
        <v>135</v>
      </c>
      <c r="C21" s="76"/>
      <c r="D21" s="77" t="s">
        <v>143</v>
      </c>
      <c r="E21" s="76"/>
      <c r="F21" s="76"/>
      <c r="G21" s="76"/>
      <c r="H21" s="76"/>
      <c r="I21" s="95"/>
    </row>
    <row r="22" spans="1:9" ht="19.899999999999999" customHeight="1">
      <c r="A22" s="140"/>
      <c r="B22" s="77" t="s">
        <v>135</v>
      </c>
      <c r="C22" s="76"/>
      <c r="D22" s="77" t="s">
        <v>144</v>
      </c>
      <c r="E22" s="76"/>
      <c r="F22" s="76"/>
      <c r="G22" s="76"/>
      <c r="H22" s="76"/>
      <c r="I22" s="95"/>
    </row>
    <row r="23" spans="1:9" ht="19.899999999999999" customHeight="1">
      <c r="A23" s="140"/>
      <c r="B23" s="77" t="s">
        <v>135</v>
      </c>
      <c r="C23" s="76"/>
      <c r="D23" s="77" t="s">
        <v>145</v>
      </c>
      <c r="E23" s="76"/>
      <c r="F23" s="76"/>
      <c r="G23" s="76"/>
      <c r="H23" s="76"/>
      <c r="I23" s="95"/>
    </row>
    <row r="24" spans="1:9" ht="19.899999999999999" customHeight="1">
      <c r="A24" s="140"/>
      <c r="B24" s="77" t="s">
        <v>135</v>
      </c>
      <c r="C24" s="76"/>
      <c r="D24" s="77" t="s">
        <v>146</v>
      </c>
      <c r="E24" s="76"/>
      <c r="F24" s="76"/>
      <c r="G24" s="76"/>
      <c r="H24" s="76"/>
      <c r="I24" s="95"/>
    </row>
    <row r="25" spans="1:9" ht="19.899999999999999" customHeight="1">
      <c r="A25" s="140"/>
      <c r="B25" s="77" t="s">
        <v>135</v>
      </c>
      <c r="C25" s="76"/>
      <c r="D25" s="77" t="s">
        <v>147</v>
      </c>
      <c r="E25" s="76"/>
      <c r="F25" s="76"/>
      <c r="G25" s="76"/>
      <c r="H25" s="76"/>
      <c r="I25" s="95"/>
    </row>
    <row r="26" spans="1:9" ht="19.899999999999999" customHeight="1">
      <c r="A26" s="140"/>
      <c r="B26" s="77" t="s">
        <v>135</v>
      </c>
      <c r="C26" s="76"/>
      <c r="D26" s="77" t="s">
        <v>148</v>
      </c>
      <c r="E26" s="121">
        <v>2027154.79</v>
      </c>
      <c r="F26" s="121">
        <v>2027154.79</v>
      </c>
      <c r="G26" s="76"/>
      <c r="H26" s="76"/>
      <c r="I26" s="95"/>
    </row>
    <row r="27" spans="1:9" ht="19.899999999999999" customHeight="1">
      <c r="A27" s="140"/>
      <c r="B27" s="77" t="s">
        <v>135</v>
      </c>
      <c r="C27" s="76"/>
      <c r="D27" s="77" t="s">
        <v>149</v>
      </c>
      <c r="E27" s="76"/>
      <c r="F27" s="76"/>
      <c r="G27" s="76"/>
      <c r="H27" s="76"/>
      <c r="I27" s="95"/>
    </row>
    <row r="28" spans="1:9" ht="19.899999999999999" customHeight="1">
      <c r="A28" s="140"/>
      <c r="B28" s="77" t="s">
        <v>135</v>
      </c>
      <c r="C28" s="76"/>
      <c r="D28" s="77" t="s">
        <v>150</v>
      </c>
      <c r="E28" s="76"/>
      <c r="F28" s="76"/>
      <c r="G28" s="76"/>
      <c r="H28" s="76"/>
      <c r="I28" s="95"/>
    </row>
    <row r="29" spans="1:9" ht="19.899999999999999" customHeight="1">
      <c r="A29" s="140"/>
      <c r="B29" s="77" t="s">
        <v>135</v>
      </c>
      <c r="C29" s="76"/>
      <c r="D29" s="77" t="s">
        <v>151</v>
      </c>
      <c r="E29" s="76"/>
      <c r="F29" s="76"/>
      <c r="G29" s="76"/>
      <c r="H29" s="76"/>
      <c r="I29" s="95"/>
    </row>
    <row r="30" spans="1:9" ht="19.899999999999999" customHeight="1">
      <c r="A30" s="140"/>
      <c r="B30" s="77" t="s">
        <v>135</v>
      </c>
      <c r="C30" s="76"/>
      <c r="D30" s="77" t="s">
        <v>152</v>
      </c>
      <c r="E30" s="76"/>
      <c r="F30" s="76"/>
      <c r="G30" s="76"/>
      <c r="H30" s="76"/>
      <c r="I30" s="95"/>
    </row>
    <row r="31" spans="1:9" ht="19.899999999999999" customHeight="1">
      <c r="A31" s="140"/>
      <c r="B31" s="77" t="s">
        <v>135</v>
      </c>
      <c r="C31" s="76"/>
      <c r="D31" s="77" t="s">
        <v>153</v>
      </c>
      <c r="E31" s="76"/>
      <c r="F31" s="76"/>
      <c r="G31" s="76"/>
      <c r="H31" s="76"/>
      <c r="I31" s="95"/>
    </row>
    <row r="32" spans="1:9" ht="19.899999999999999" customHeight="1">
      <c r="A32" s="140"/>
      <c r="B32" s="77" t="s">
        <v>135</v>
      </c>
      <c r="C32" s="76"/>
      <c r="D32" s="77" t="s">
        <v>154</v>
      </c>
      <c r="E32" s="76"/>
      <c r="F32" s="76"/>
      <c r="G32" s="76"/>
      <c r="H32" s="76"/>
      <c r="I32" s="95"/>
    </row>
    <row r="33" spans="1:9" ht="19.899999999999999" customHeight="1">
      <c r="A33" s="140"/>
      <c r="B33" s="77" t="s">
        <v>135</v>
      </c>
      <c r="C33" s="76"/>
      <c r="D33" s="77" t="s">
        <v>155</v>
      </c>
      <c r="E33" s="76"/>
      <c r="F33" s="76"/>
      <c r="G33" s="76"/>
      <c r="H33" s="76"/>
      <c r="I33" s="95"/>
    </row>
    <row r="34" spans="1:9" ht="19.899999999999999" customHeight="1">
      <c r="A34" s="140"/>
      <c r="B34" s="77" t="s">
        <v>135</v>
      </c>
      <c r="C34" s="76"/>
      <c r="D34" s="77" t="s">
        <v>156</v>
      </c>
      <c r="E34" s="76"/>
      <c r="F34" s="76"/>
      <c r="G34" s="76"/>
      <c r="H34" s="76"/>
      <c r="I34" s="95"/>
    </row>
    <row r="35" spans="1:9" ht="8.4499999999999993" customHeight="1">
      <c r="A35" s="122"/>
      <c r="B35" s="122"/>
      <c r="C35" s="122"/>
      <c r="D35" s="70"/>
      <c r="E35" s="122"/>
      <c r="F35" s="122"/>
      <c r="G35" s="122"/>
      <c r="H35" s="122"/>
      <c r="I35" s="86"/>
    </row>
  </sheetData>
  <mergeCells count="6">
    <mergeCell ref="A11:A34"/>
    <mergeCell ref="B2:H2"/>
    <mergeCell ref="B3:C3"/>
    <mergeCell ref="B4:C4"/>
    <mergeCell ref="D4:H4"/>
    <mergeCell ref="A7:A9"/>
  </mergeCells>
  <phoneticPr fontId="37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39"/>
  <sheetViews>
    <sheetView workbookViewId="0">
      <pane ySplit="6" topLeftCell="A7" activePane="bottomLeft" state="frozen"/>
      <selection pane="bottomLeft" activeCell="F7" sqref="F7:F39"/>
    </sheetView>
  </sheetViews>
  <sheetFormatPr defaultColWidth="10" defaultRowHeight="13.5"/>
  <cols>
    <col min="1" max="1" width="1.5" style="40" customWidth="1"/>
    <col min="2" max="2" width="5.875" style="40" customWidth="1"/>
    <col min="3" max="3" width="5.875" style="41" customWidth="1"/>
    <col min="4" max="4" width="11.625" style="40" customWidth="1"/>
    <col min="5" max="5" width="29.625" style="40" customWidth="1"/>
    <col min="6" max="6" width="17" style="40" bestFit="1" customWidth="1"/>
    <col min="7" max="7" width="17.125" style="40" customWidth="1"/>
    <col min="8" max="9" width="17" style="40" customWidth="1"/>
    <col min="10" max="10" width="15.75" style="40" customWidth="1"/>
    <col min="11" max="13" width="5.875" style="40" customWidth="1"/>
    <col min="14" max="16" width="7.25" style="40" customWidth="1"/>
    <col min="17" max="23" width="5.875" style="40" customWidth="1"/>
    <col min="24" max="26" width="7.25" style="40" customWidth="1"/>
    <col min="27" max="33" width="5.875" style="40" customWidth="1"/>
    <col min="34" max="39" width="7.25" style="40" customWidth="1"/>
    <col min="40" max="40" width="1.5" style="40" customWidth="1"/>
    <col min="41" max="42" width="9.75" style="40" customWidth="1"/>
    <col min="43" max="16384" width="10" style="40"/>
  </cols>
  <sheetData>
    <row r="1" spans="1:40" ht="24.95" customHeight="1">
      <c r="A1" s="97"/>
      <c r="B1" s="2"/>
      <c r="C1" s="43"/>
      <c r="D1" s="98"/>
      <c r="E1" s="98"/>
      <c r="F1" s="42"/>
      <c r="G1" s="42"/>
      <c r="H1" s="42"/>
      <c r="I1" s="98"/>
      <c r="J1" s="98"/>
      <c r="K1" s="42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110" t="s">
        <v>157</v>
      </c>
      <c r="AN1" s="111"/>
    </row>
    <row r="2" spans="1:40" ht="22.9" customHeight="1">
      <c r="A2" s="42"/>
      <c r="B2" s="141" t="s">
        <v>158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11"/>
    </row>
    <row r="3" spans="1:40" ht="19.5" customHeight="1">
      <c r="A3" s="46"/>
      <c r="B3" s="142" t="s">
        <v>5</v>
      </c>
      <c r="C3" s="142"/>
      <c r="D3" s="142"/>
      <c r="E3" s="142"/>
      <c r="F3" s="99"/>
      <c r="G3" s="46"/>
      <c r="H3" s="100"/>
      <c r="I3" s="99"/>
      <c r="J3" s="99"/>
      <c r="K3" s="107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146" t="s">
        <v>6</v>
      </c>
      <c r="AM3" s="146"/>
      <c r="AN3" s="112"/>
    </row>
    <row r="4" spans="1:40" ht="24.4" customHeight="1">
      <c r="A4" s="45"/>
      <c r="B4" s="143" t="s">
        <v>9</v>
      </c>
      <c r="C4" s="143"/>
      <c r="D4" s="143"/>
      <c r="E4" s="143"/>
      <c r="F4" s="143" t="s">
        <v>159</v>
      </c>
      <c r="G4" s="143" t="s">
        <v>160</v>
      </c>
      <c r="H4" s="143"/>
      <c r="I4" s="143"/>
      <c r="J4" s="143"/>
      <c r="K4" s="143"/>
      <c r="L4" s="143"/>
      <c r="M4" s="143"/>
      <c r="N4" s="143"/>
      <c r="O4" s="143"/>
      <c r="P4" s="143"/>
      <c r="Q4" s="143" t="s">
        <v>161</v>
      </c>
      <c r="R4" s="143"/>
      <c r="S4" s="143"/>
      <c r="T4" s="143"/>
      <c r="U4" s="143"/>
      <c r="V4" s="143"/>
      <c r="W4" s="143"/>
      <c r="X4" s="143"/>
      <c r="Y4" s="143"/>
      <c r="Z4" s="143"/>
      <c r="AA4" s="143" t="s">
        <v>162</v>
      </c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13"/>
    </row>
    <row r="5" spans="1:40" ht="24.4" customHeight="1">
      <c r="A5" s="45"/>
      <c r="B5" s="143" t="s">
        <v>79</v>
      </c>
      <c r="C5" s="143"/>
      <c r="D5" s="143" t="s">
        <v>70</v>
      </c>
      <c r="E5" s="143" t="s">
        <v>71</v>
      </c>
      <c r="F5" s="143"/>
      <c r="G5" s="143" t="s">
        <v>59</v>
      </c>
      <c r="H5" s="143" t="s">
        <v>163</v>
      </c>
      <c r="I5" s="143"/>
      <c r="J5" s="143"/>
      <c r="K5" s="143" t="s">
        <v>164</v>
      </c>
      <c r="L5" s="143"/>
      <c r="M5" s="143"/>
      <c r="N5" s="143" t="s">
        <v>165</v>
      </c>
      <c r="O5" s="143"/>
      <c r="P5" s="143"/>
      <c r="Q5" s="143" t="s">
        <v>59</v>
      </c>
      <c r="R5" s="143" t="s">
        <v>163</v>
      </c>
      <c r="S5" s="143"/>
      <c r="T5" s="143"/>
      <c r="U5" s="143" t="s">
        <v>164</v>
      </c>
      <c r="V5" s="143"/>
      <c r="W5" s="143"/>
      <c r="X5" s="143" t="s">
        <v>165</v>
      </c>
      <c r="Y5" s="143"/>
      <c r="Z5" s="143"/>
      <c r="AA5" s="143" t="s">
        <v>59</v>
      </c>
      <c r="AB5" s="143" t="s">
        <v>163</v>
      </c>
      <c r="AC5" s="143"/>
      <c r="AD5" s="143"/>
      <c r="AE5" s="143" t="s">
        <v>164</v>
      </c>
      <c r="AF5" s="143"/>
      <c r="AG5" s="143"/>
      <c r="AH5" s="143" t="s">
        <v>165</v>
      </c>
      <c r="AI5" s="143"/>
      <c r="AJ5" s="143"/>
      <c r="AK5" s="143" t="s">
        <v>166</v>
      </c>
      <c r="AL5" s="143"/>
      <c r="AM5" s="143"/>
      <c r="AN5" s="113"/>
    </row>
    <row r="6" spans="1:40" ht="39" customHeight="1">
      <c r="A6" s="8"/>
      <c r="B6" s="37" t="s">
        <v>80</v>
      </c>
      <c r="C6" s="101" t="s">
        <v>81</v>
      </c>
      <c r="D6" s="143"/>
      <c r="E6" s="143"/>
      <c r="F6" s="143"/>
      <c r="G6" s="143"/>
      <c r="H6" s="37" t="s">
        <v>167</v>
      </c>
      <c r="I6" s="37" t="s">
        <v>75</v>
      </c>
      <c r="J6" s="37" t="s">
        <v>76</v>
      </c>
      <c r="K6" s="37" t="s">
        <v>167</v>
      </c>
      <c r="L6" s="37" t="s">
        <v>75</v>
      </c>
      <c r="M6" s="37" t="s">
        <v>76</v>
      </c>
      <c r="N6" s="37" t="s">
        <v>167</v>
      </c>
      <c r="O6" s="37" t="s">
        <v>168</v>
      </c>
      <c r="P6" s="37" t="s">
        <v>169</v>
      </c>
      <c r="Q6" s="143"/>
      <c r="R6" s="37" t="s">
        <v>167</v>
      </c>
      <c r="S6" s="37" t="s">
        <v>75</v>
      </c>
      <c r="T6" s="37" t="s">
        <v>76</v>
      </c>
      <c r="U6" s="37" t="s">
        <v>167</v>
      </c>
      <c r="V6" s="37" t="s">
        <v>75</v>
      </c>
      <c r="W6" s="37" t="s">
        <v>76</v>
      </c>
      <c r="X6" s="37" t="s">
        <v>167</v>
      </c>
      <c r="Y6" s="37" t="s">
        <v>168</v>
      </c>
      <c r="Z6" s="37" t="s">
        <v>169</v>
      </c>
      <c r="AA6" s="143"/>
      <c r="AB6" s="37" t="s">
        <v>167</v>
      </c>
      <c r="AC6" s="37" t="s">
        <v>75</v>
      </c>
      <c r="AD6" s="37" t="s">
        <v>76</v>
      </c>
      <c r="AE6" s="37" t="s">
        <v>167</v>
      </c>
      <c r="AF6" s="37" t="s">
        <v>75</v>
      </c>
      <c r="AG6" s="37" t="s">
        <v>76</v>
      </c>
      <c r="AH6" s="37" t="s">
        <v>167</v>
      </c>
      <c r="AI6" s="37" t="s">
        <v>168</v>
      </c>
      <c r="AJ6" s="37" t="s">
        <v>169</v>
      </c>
      <c r="AK6" s="37" t="s">
        <v>167</v>
      </c>
      <c r="AL6" s="37" t="s">
        <v>168</v>
      </c>
      <c r="AM6" s="37" t="s">
        <v>169</v>
      </c>
      <c r="AN6" s="113"/>
    </row>
    <row r="7" spans="1:40" ht="22.9" customHeight="1">
      <c r="A7" s="45"/>
      <c r="B7" s="22"/>
      <c r="C7" s="51"/>
      <c r="D7" s="22">
        <v>101001</v>
      </c>
      <c r="E7" s="22" t="s">
        <v>72</v>
      </c>
      <c r="F7" s="25">
        <f>G7</f>
        <v>33067914.18</v>
      </c>
      <c r="G7" s="25">
        <f>H7</f>
        <v>33067914.18</v>
      </c>
      <c r="H7" s="25">
        <f>I7+J7</f>
        <v>33067914.18</v>
      </c>
      <c r="I7" s="25">
        <f>I8+I19+I36</f>
        <v>29877914.18</v>
      </c>
      <c r="J7" s="25">
        <f>J19</f>
        <v>3190000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113"/>
    </row>
    <row r="8" spans="1:40" ht="27" customHeight="1">
      <c r="A8" s="45"/>
      <c r="B8" s="22">
        <v>301</v>
      </c>
      <c r="C8" s="51"/>
      <c r="D8" s="38">
        <v>101001</v>
      </c>
      <c r="E8" s="91" t="s">
        <v>170</v>
      </c>
      <c r="F8" s="25">
        <f t="shared" ref="F8:F39" si="0">G8</f>
        <v>22968974.629999999</v>
      </c>
      <c r="G8" s="25">
        <f t="shared" ref="G8:G39" si="1">H8</f>
        <v>22968974.629999999</v>
      </c>
      <c r="H8" s="25">
        <f t="shared" ref="H8:H39" si="2">I8+J8</f>
        <v>22968974.629999999</v>
      </c>
      <c r="I8" s="79" t="s">
        <v>171</v>
      </c>
      <c r="J8" s="79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113"/>
    </row>
    <row r="9" spans="1:40" ht="27" customHeight="1">
      <c r="A9" s="45"/>
      <c r="B9" s="22">
        <v>301</v>
      </c>
      <c r="C9" s="51" t="s">
        <v>85</v>
      </c>
      <c r="D9" s="38">
        <v>101001</v>
      </c>
      <c r="E9" s="102" t="s">
        <v>172</v>
      </c>
      <c r="F9" s="25">
        <f t="shared" si="0"/>
        <v>5070084</v>
      </c>
      <c r="G9" s="25">
        <f t="shared" si="1"/>
        <v>5070084</v>
      </c>
      <c r="H9" s="25">
        <f t="shared" si="2"/>
        <v>5070084</v>
      </c>
      <c r="I9" s="79" t="s">
        <v>173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113"/>
    </row>
    <row r="10" spans="1:40" ht="27" customHeight="1">
      <c r="A10" s="45"/>
      <c r="B10" s="22">
        <v>301</v>
      </c>
      <c r="C10" s="51" t="s">
        <v>88</v>
      </c>
      <c r="D10" s="38">
        <v>101001</v>
      </c>
      <c r="E10" s="102" t="s">
        <v>174</v>
      </c>
      <c r="F10" s="25">
        <f t="shared" si="0"/>
        <v>4386792</v>
      </c>
      <c r="G10" s="25">
        <f t="shared" si="1"/>
        <v>4386792</v>
      </c>
      <c r="H10" s="25">
        <f t="shared" si="2"/>
        <v>4386792</v>
      </c>
      <c r="I10" s="79" t="s">
        <v>175</v>
      </c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113"/>
    </row>
    <row r="11" spans="1:40" ht="27" customHeight="1">
      <c r="A11" s="45"/>
      <c r="B11" s="22">
        <v>301</v>
      </c>
      <c r="C11" s="51" t="s">
        <v>108</v>
      </c>
      <c r="D11" s="38">
        <v>101001</v>
      </c>
      <c r="E11" s="102" t="s">
        <v>176</v>
      </c>
      <c r="F11" s="25">
        <f t="shared" si="0"/>
        <v>6628927</v>
      </c>
      <c r="G11" s="25">
        <f t="shared" si="1"/>
        <v>6628927</v>
      </c>
      <c r="H11" s="25">
        <f t="shared" si="2"/>
        <v>6628927</v>
      </c>
      <c r="I11" s="79" t="s">
        <v>177</v>
      </c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113"/>
    </row>
    <row r="12" spans="1:40" ht="27" customHeight="1">
      <c r="A12" s="45"/>
      <c r="B12" s="22">
        <v>301</v>
      </c>
      <c r="C12" s="51" t="s">
        <v>178</v>
      </c>
      <c r="D12" s="38">
        <v>101001</v>
      </c>
      <c r="E12" s="102" t="s">
        <v>179</v>
      </c>
      <c r="F12" s="25">
        <f t="shared" si="0"/>
        <v>259947.6</v>
      </c>
      <c r="G12" s="25">
        <f t="shared" si="1"/>
        <v>259947.6</v>
      </c>
      <c r="H12" s="25">
        <f t="shared" si="2"/>
        <v>259947.6</v>
      </c>
      <c r="I12" s="79" t="s">
        <v>180</v>
      </c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113"/>
    </row>
    <row r="13" spans="1:40" ht="27" customHeight="1">
      <c r="A13" s="45"/>
      <c r="B13" s="22">
        <v>301</v>
      </c>
      <c r="C13" s="51" t="s">
        <v>181</v>
      </c>
      <c r="D13" s="38">
        <v>101001</v>
      </c>
      <c r="E13" s="102" t="s">
        <v>182</v>
      </c>
      <c r="F13" s="25">
        <f t="shared" si="0"/>
        <v>2386404.1</v>
      </c>
      <c r="G13" s="25">
        <f t="shared" si="1"/>
        <v>2386404.1</v>
      </c>
      <c r="H13" s="25">
        <f t="shared" si="2"/>
        <v>2386404.1</v>
      </c>
      <c r="I13" s="79" t="s">
        <v>99</v>
      </c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113"/>
    </row>
    <row r="14" spans="1:40" ht="27" customHeight="1">
      <c r="A14" s="45"/>
      <c r="B14" s="22">
        <v>301</v>
      </c>
      <c r="C14" s="51" t="s">
        <v>183</v>
      </c>
      <c r="D14" s="38">
        <v>101001</v>
      </c>
      <c r="E14" s="102" t="s">
        <v>184</v>
      </c>
      <c r="F14" s="25">
        <f t="shared" si="0"/>
        <v>1300757.6599999999</v>
      </c>
      <c r="G14" s="25">
        <f t="shared" si="1"/>
        <v>1300757.6599999999</v>
      </c>
      <c r="H14" s="25">
        <f t="shared" si="2"/>
        <v>1300757.6599999999</v>
      </c>
      <c r="I14" s="79" t="s">
        <v>185</v>
      </c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113"/>
    </row>
    <row r="15" spans="1:40" ht="27" customHeight="1">
      <c r="A15" s="45"/>
      <c r="B15" s="22">
        <v>301</v>
      </c>
      <c r="C15" s="51" t="s">
        <v>102</v>
      </c>
      <c r="D15" s="38">
        <v>101001</v>
      </c>
      <c r="E15" s="102" t="s">
        <v>186</v>
      </c>
      <c r="F15" s="25">
        <f t="shared" si="0"/>
        <v>295457.51</v>
      </c>
      <c r="G15" s="25">
        <f t="shared" si="1"/>
        <v>295457.51</v>
      </c>
      <c r="H15" s="25">
        <f t="shared" si="2"/>
        <v>295457.51</v>
      </c>
      <c r="I15" s="79" t="s">
        <v>187</v>
      </c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113"/>
    </row>
    <row r="16" spans="1:40" ht="27" customHeight="1">
      <c r="A16" s="45"/>
      <c r="B16" s="22">
        <v>301</v>
      </c>
      <c r="C16" s="51" t="s">
        <v>188</v>
      </c>
      <c r="D16" s="38">
        <v>101001</v>
      </c>
      <c r="E16" s="102" t="s">
        <v>189</v>
      </c>
      <c r="F16" s="25">
        <f t="shared" si="0"/>
        <v>66243.97</v>
      </c>
      <c r="G16" s="25">
        <f t="shared" si="1"/>
        <v>66243.97</v>
      </c>
      <c r="H16" s="25">
        <f t="shared" si="2"/>
        <v>66243.97</v>
      </c>
      <c r="I16" s="79" t="s">
        <v>190</v>
      </c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113"/>
    </row>
    <row r="17" spans="1:40" ht="27" customHeight="1">
      <c r="A17" s="45"/>
      <c r="B17" s="22">
        <v>301</v>
      </c>
      <c r="C17" s="51" t="s">
        <v>191</v>
      </c>
      <c r="D17" s="38">
        <v>101001</v>
      </c>
      <c r="E17" s="102" t="s">
        <v>116</v>
      </c>
      <c r="F17" s="25">
        <f t="shared" si="0"/>
        <v>2027154.79</v>
      </c>
      <c r="G17" s="25">
        <f t="shared" si="1"/>
        <v>2027154.79</v>
      </c>
      <c r="H17" s="25">
        <f t="shared" si="2"/>
        <v>2027154.79</v>
      </c>
      <c r="I17" s="79" t="s">
        <v>112</v>
      </c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113"/>
    </row>
    <row r="18" spans="1:40" ht="27" customHeight="1">
      <c r="A18" s="45"/>
      <c r="B18" s="22">
        <v>301</v>
      </c>
      <c r="C18" s="51" t="s">
        <v>192</v>
      </c>
      <c r="D18" s="38">
        <v>101001</v>
      </c>
      <c r="E18" s="102" t="s">
        <v>193</v>
      </c>
      <c r="F18" s="25">
        <f t="shared" si="0"/>
        <v>547206</v>
      </c>
      <c r="G18" s="25">
        <f t="shared" si="1"/>
        <v>547206</v>
      </c>
      <c r="H18" s="25">
        <f t="shared" si="2"/>
        <v>547206</v>
      </c>
      <c r="I18" s="79" t="s">
        <v>194</v>
      </c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113"/>
    </row>
    <row r="19" spans="1:40" ht="27" customHeight="1">
      <c r="A19" s="103"/>
      <c r="B19" s="22">
        <v>302</v>
      </c>
      <c r="C19" s="104"/>
      <c r="D19" s="38">
        <v>101001</v>
      </c>
      <c r="E19" s="91" t="s">
        <v>195</v>
      </c>
      <c r="F19" s="25">
        <f t="shared" si="0"/>
        <v>7515688.25</v>
      </c>
      <c r="G19" s="25">
        <f t="shared" si="1"/>
        <v>7515688.25</v>
      </c>
      <c r="H19" s="25">
        <f t="shared" si="2"/>
        <v>7515688.25</v>
      </c>
      <c r="I19" s="79" t="s">
        <v>196</v>
      </c>
      <c r="J19" s="92">
        <f>SUM(J20:J35)</f>
        <v>3190000</v>
      </c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70"/>
    </row>
    <row r="20" spans="1:40" ht="27" customHeight="1">
      <c r="B20" s="22">
        <v>302</v>
      </c>
      <c r="C20" s="104" t="s">
        <v>85</v>
      </c>
      <c r="D20" s="38">
        <v>101001</v>
      </c>
      <c r="E20" s="102" t="s">
        <v>197</v>
      </c>
      <c r="F20" s="25">
        <f t="shared" si="0"/>
        <v>1341060</v>
      </c>
      <c r="G20" s="25">
        <f t="shared" si="1"/>
        <v>1341060</v>
      </c>
      <c r="H20" s="25">
        <f t="shared" si="2"/>
        <v>1341060</v>
      </c>
      <c r="I20" s="79" t="s">
        <v>198</v>
      </c>
      <c r="J20" s="92">
        <v>800000</v>
      </c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</row>
    <row r="21" spans="1:40" ht="27" customHeight="1">
      <c r="B21" s="22">
        <v>302</v>
      </c>
      <c r="C21" s="104" t="s">
        <v>88</v>
      </c>
      <c r="D21" s="38">
        <v>101001</v>
      </c>
      <c r="E21" s="102" t="s">
        <v>199</v>
      </c>
      <c r="F21" s="25">
        <f t="shared" si="0"/>
        <v>70000</v>
      </c>
      <c r="G21" s="25">
        <f t="shared" si="1"/>
        <v>70000</v>
      </c>
      <c r="H21" s="25">
        <f t="shared" si="2"/>
        <v>70000</v>
      </c>
      <c r="I21" s="79"/>
      <c r="J21" s="92">
        <v>70000</v>
      </c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</row>
    <row r="22" spans="1:40" ht="27" customHeight="1">
      <c r="B22" s="22">
        <v>302</v>
      </c>
      <c r="C22" s="105" t="s">
        <v>200</v>
      </c>
      <c r="D22" s="38">
        <v>101001</v>
      </c>
      <c r="E22" s="102" t="s">
        <v>201</v>
      </c>
      <c r="F22" s="25">
        <f t="shared" si="0"/>
        <v>56000</v>
      </c>
      <c r="G22" s="25">
        <f t="shared" si="1"/>
        <v>56000</v>
      </c>
      <c r="H22" s="25">
        <f t="shared" si="2"/>
        <v>56000</v>
      </c>
      <c r="I22" s="79" t="s">
        <v>202</v>
      </c>
      <c r="J22" s="92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</row>
    <row r="23" spans="1:40" ht="27" customHeight="1">
      <c r="B23" s="22">
        <v>302</v>
      </c>
      <c r="C23" s="105" t="s">
        <v>203</v>
      </c>
      <c r="D23" s="38">
        <v>101001</v>
      </c>
      <c r="E23" s="102" t="s">
        <v>204</v>
      </c>
      <c r="F23" s="25">
        <f t="shared" si="0"/>
        <v>440000</v>
      </c>
      <c r="G23" s="25">
        <f t="shared" si="1"/>
        <v>440000</v>
      </c>
      <c r="H23" s="25">
        <f t="shared" si="2"/>
        <v>440000</v>
      </c>
      <c r="I23" s="79" t="s">
        <v>205</v>
      </c>
      <c r="J23" s="92">
        <v>360000</v>
      </c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</row>
    <row r="24" spans="1:40" ht="27" customHeight="1">
      <c r="B24" s="22">
        <v>302</v>
      </c>
      <c r="C24" s="105" t="s">
        <v>206</v>
      </c>
      <c r="D24" s="38">
        <v>101001</v>
      </c>
      <c r="E24" s="102" t="s">
        <v>207</v>
      </c>
      <c r="F24" s="25">
        <f t="shared" si="0"/>
        <v>360000</v>
      </c>
      <c r="G24" s="25">
        <f t="shared" si="1"/>
        <v>360000</v>
      </c>
      <c r="H24" s="25">
        <f t="shared" si="2"/>
        <v>360000</v>
      </c>
      <c r="I24" s="79" t="s">
        <v>208</v>
      </c>
      <c r="J24" s="92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</row>
    <row r="25" spans="1:40" ht="27" customHeight="1">
      <c r="B25" s="22">
        <v>302</v>
      </c>
      <c r="C25" s="105" t="s">
        <v>209</v>
      </c>
      <c r="D25" s="38">
        <v>101001</v>
      </c>
      <c r="E25" s="102" t="s">
        <v>210</v>
      </c>
      <c r="F25" s="25">
        <f t="shared" si="0"/>
        <v>1018000</v>
      </c>
      <c r="G25" s="25">
        <f t="shared" si="1"/>
        <v>1018000</v>
      </c>
      <c r="H25" s="25">
        <f t="shared" si="2"/>
        <v>1018000</v>
      </c>
      <c r="I25" s="79"/>
      <c r="J25" s="92">
        <v>1018000</v>
      </c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</row>
    <row r="26" spans="1:40" ht="27" customHeight="1">
      <c r="B26" s="22">
        <v>302</v>
      </c>
      <c r="C26" s="105" t="s">
        <v>211</v>
      </c>
      <c r="D26" s="38">
        <v>101001</v>
      </c>
      <c r="E26" s="102" t="s">
        <v>212</v>
      </c>
      <c r="F26" s="25">
        <f t="shared" si="0"/>
        <v>900000</v>
      </c>
      <c r="G26" s="25">
        <f t="shared" si="1"/>
        <v>900000</v>
      </c>
      <c r="H26" s="25">
        <f t="shared" si="2"/>
        <v>900000</v>
      </c>
      <c r="I26" s="79" t="s">
        <v>213</v>
      </c>
      <c r="J26" s="92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</row>
    <row r="27" spans="1:40" ht="27" customHeight="1">
      <c r="B27" s="22">
        <v>302</v>
      </c>
      <c r="C27" s="105" t="s">
        <v>214</v>
      </c>
      <c r="D27" s="38">
        <v>101001</v>
      </c>
      <c r="E27" s="102" t="s">
        <v>215</v>
      </c>
      <c r="F27" s="25">
        <f t="shared" si="0"/>
        <v>360000</v>
      </c>
      <c r="G27" s="25">
        <f t="shared" si="1"/>
        <v>360000</v>
      </c>
      <c r="H27" s="25">
        <f t="shared" si="2"/>
        <v>360000</v>
      </c>
      <c r="I27" s="79"/>
      <c r="J27" s="92">
        <v>360000</v>
      </c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</row>
    <row r="28" spans="1:40" ht="27" customHeight="1">
      <c r="B28" s="22">
        <v>302</v>
      </c>
      <c r="C28" s="105" t="s">
        <v>216</v>
      </c>
      <c r="D28" s="38">
        <v>101001</v>
      </c>
      <c r="E28" s="102" t="s">
        <v>217</v>
      </c>
      <c r="F28" s="25">
        <f t="shared" si="0"/>
        <v>20000</v>
      </c>
      <c r="G28" s="25">
        <f t="shared" si="1"/>
        <v>20000</v>
      </c>
      <c r="H28" s="25">
        <f t="shared" si="2"/>
        <v>20000</v>
      </c>
      <c r="I28" s="79" t="s">
        <v>218</v>
      </c>
      <c r="J28" s="92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</row>
    <row r="29" spans="1:40" ht="27" customHeight="1">
      <c r="B29" s="22">
        <v>302</v>
      </c>
      <c r="C29" s="105" t="s">
        <v>219</v>
      </c>
      <c r="D29" s="38">
        <v>101001</v>
      </c>
      <c r="E29" s="102" t="s">
        <v>220</v>
      </c>
      <c r="F29" s="25">
        <f t="shared" si="0"/>
        <v>48872</v>
      </c>
      <c r="G29" s="25">
        <f t="shared" si="1"/>
        <v>48872</v>
      </c>
      <c r="H29" s="25">
        <f t="shared" si="2"/>
        <v>48872</v>
      </c>
      <c r="I29" s="79" t="s">
        <v>221</v>
      </c>
      <c r="J29" s="92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</row>
    <row r="30" spans="1:40" ht="27" customHeight="1">
      <c r="B30" s="22">
        <v>302</v>
      </c>
      <c r="C30" s="105" t="s">
        <v>222</v>
      </c>
      <c r="D30" s="38">
        <v>101001</v>
      </c>
      <c r="E30" s="102" t="s">
        <v>223</v>
      </c>
      <c r="F30" s="25">
        <f t="shared" si="0"/>
        <v>552000</v>
      </c>
      <c r="G30" s="25">
        <f t="shared" si="1"/>
        <v>552000</v>
      </c>
      <c r="H30" s="25">
        <f t="shared" si="2"/>
        <v>552000</v>
      </c>
      <c r="I30" s="79"/>
      <c r="J30" s="92">
        <v>552000</v>
      </c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</row>
    <row r="31" spans="1:40" ht="27" customHeight="1">
      <c r="B31" s="22">
        <v>302</v>
      </c>
      <c r="C31" s="105" t="s">
        <v>224</v>
      </c>
      <c r="D31" s="38">
        <v>101001</v>
      </c>
      <c r="E31" s="102" t="s">
        <v>225</v>
      </c>
      <c r="F31" s="25">
        <f t="shared" si="0"/>
        <v>326933.01</v>
      </c>
      <c r="G31" s="25">
        <f t="shared" si="1"/>
        <v>326933.01</v>
      </c>
      <c r="H31" s="25">
        <f t="shared" si="2"/>
        <v>326933.01</v>
      </c>
      <c r="I31" s="79" t="s">
        <v>226</v>
      </c>
      <c r="J31" s="92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</row>
    <row r="32" spans="1:40" ht="27" customHeight="1">
      <c r="B32" s="22">
        <v>302</v>
      </c>
      <c r="C32" s="105" t="s">
        <v>227</v>
      </c>
      <c r="D32" s="38">
        <v>101001</v>
      </c>
      <c r="E32" s="102" t="s">
        <v>228</v>
      </c>
      <c r="F32" s="25">
        <f t="shared" si="0"/>
        <v>217961.52</v>
      </c>
      <c r="G32" s="25">
        <f t="shared" si="1"/>
        <v>217961.52</v>
      </c>
      <c r="H32" s="25">
        <f t="shared" si="2"/>
        <v>217961.52</v>
      </c>
      <c r="I32" s="79" t="s">
        <v>229</v>
      </c>
      <c r="J32" s="92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</row>
    <row r="33" spans="2:39" ht="27" customHeight="1">
      <c r="B33" s="22">
        <v>302</v>
      </c>
      <c r="C33" s="105" t="s">
        <v>230</v>
      </c>
      <c r="D33" s="38">
        <v>101001</v>
      </c>
      <c r="E33" s="102" t="s">
        <v>231</v>
      </c>
      <c r="F33" s="25">
        <f t="shared" si="0"/>
        <v>252720</v>
      </c>
      <c r="G33" s="25">
        <f t="shared" si="1"/>
        <v>252720</v>
      </c>
      <c r="H33" s="25">
        <f t="shared" si="2"/>
        <v>252720</v>
      </c>
      <c r="I33" s="79" t="s">
        <v>232</v>
      </c>
      <c r="J33" s="92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</row>
    <row r="34" spans="2:39" ht="27" customHeight="1">
      <c r="B34" s="22">
        <v>302</v>
      </c>
      <c r="C34" s="105" t="s">
        <v>233</v>
      </c>
      <c r="D34" s="38">
        <v>101001</v>
      </c>
      <c r="E34" s="102" t="s">
        <v>234</v>
      </c>
      <c r="F34" s="25">
        <f t="shared" si="0"/>
        <v>1116000</v>
      </c>
      <c r="G34" s="25">
        <f t="shared" si="1"/>
        <v>1116000</v>
      </c>
      <c r="H34" s="25">
        <f t="shared" si="2"/>
        <v>1116000</v>
      </c>
      <c r="I34" s="79" t="s">
        <v>235</v>
      </c>
      <c r="J34" s="92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</row>
    <row r="35" spans="2:39" ht="27" customHeight="1">
      <c r="B35" s="22">
        <v>302</v>
      </c>
      <c r="C35" s="105" t="s">
        <v>236</v>
      </c>
      <c r="D35" s="38">
        <v>101001</v>
      </c>
      <c r="E35" s="102" t="s">
        <v>237</v>
      </c>
      <c r="F35" s="25">
        <f t="shared" si="0"/>
        <v>436141.72</v>
      </c>
      <c r="G35" s="25">
        <f t="shared" si="1"/>
        <v>436141.72</v>
      </c>
      <c r="H35" s="25">
        <f t="shared" si="2"/>
        <v>436141.72</v>
      </c>
      <c r="I35" s="79" t="s">
        <v>238</v>
      </c>
      <c r="J35" s="92">
        <v>30000</v>
      </c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</row>
    <row r="36" spans="2:39" ht="27" customHeight="1">
      <c r="B36" s="22">
        <v>303</v>
      </c>
      <c r="C36" s="106"/>
      <c r="D36" s="38">
        <v>101001</v>
      </c>
      <c r="E36" s="91" t="s">
        <v>239</v>
      </c>
      <c r="F36" s="25">
        <f t="shared" si="0"/>
        <v>2583251.2999999998</v>
      </c>
      <c r="G36" s="25">
        <f t="shared" si="1"/>
        <v>2583251.2999999998</v>
      </c>
      <c r="H36" s="25">
        <f t="shared" si="2"/>
        <v>2583251.2999999998</v>
      </c>
      <c r="I36" s="79" t="s">
        <v>240</v>
      </c>
      <c r="J36" s="92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</row>
    <row r="37" spans="2:39" ht="27" customHeight="1">
      <c r="B37" s="22">
        <v>303</v>
      </c>
      <c r="C37" s="105" t="s">
        <v>200</v>
      </c>
      <c r="D37" s="38">
        <v>101001</v>
      </c>
      <c r="E37" s="102" t="s">
        <v>241</v>
      </c>
      <c r="F37" s="25">
        <f t="shared" si="0"/>
        <v>2396081.44</v>
      </c>
      <c r="G37" s="25">
        <f t="shared" si="1"/>
        <v>2396081.44</v>
      </c>
      <c r="H37" s="25">
        <f t="shared" si="2"/>
        <v>2396081.44</v>
      </c>
      <c r="I37" s="79" t="s">
        <v>242</v>
      </c>
      <c r="J37" s="92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</row>
    <row r="38" spans="2:39" ht="27" customHeight="1">
      <c r="B38" s="22">
        <v>303</v>
      </c>
      <c r="C38" s="105" t="s">
        <v>206</v>
      </c>
      <c r="D38" s="38">
        <v>101001</v>
      </c>
      <c r="E38" s="102" t="s">
        <v>243</v>
      </c>
      <c r="F38" s="25">
        <f t="shared" si="0"/>
        <v>186269.86</v>
      </c>
      <c r="G38" s="25">
        <f t="shared" si="1"/>
        <v>186269.86</v>
      </c>
      <c r="H38" s="25">
        <f t="shared" si="2"/>
        <v>186269.86</v>
      </c>
      <c r="I38" s="79" t="s">
        <v>244</v>
      </c>
      <c r="J38" s="92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</row>
    <row r="39" spans="2:39" ht="27" customHeight="1">
      <c r="B39" s="22">
        <v>303</v>
      </c>
      <c r="C39" s="105" t="s">
        <v>245</v>
      </c>
      <c r="D39" s="38">
        <v>101001</v>
      </c>
      <c r="E39" s="102" t="s">
        <v>246</v>
      </c>
      <c r="F39" s="25">
        <f t="shared" si="0"/>
        <v>900</v>
      </c>
      <c r="G39" s="25">
        <f t="shared" si="1"/>
        <v>900</v>
      </c>
      <c r="H39" s="25">
        <f t="shared" si="2"/>
        <v>900</v>
      </c>
      <c r="I39" s="79" t="s">
        <v>247</v>
      </c>
      <c r="J39" s="92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topLeftCell="A2" workbookViewId="0">
      <selection activeCell="H24" sqref="B7:H24"/>
    </sheetView>
  </sheetViews>
  <sheetFormatPr defaultColWidth="10" defaultRowHeight="13.5"/>
  <cols>
    <col min="1" max="1" width="1.5" style="59" customWidth="1"/>
    <col min="2" max="4" width="6.125" style="59" customWidth="1"/>
    <col min="5" max="5" width="16.875" style="59" customWidth="1"/>
    <col min="6" max="6" width="41" style="59" customWidth="1"/>
    <col min="7" max="7" width="16.375" style="59" customWidth="1"/>
    <col min="8" max="8" width="16.625" style="59" customWidth="1"/>
    <col min="9" max="9" width="16.375" style="59" customWidth="1"/>
    <col min="10" max="10" width="1.5" style="59" customWidth="1"/>
    <col min="11" max="11" width="9.75" style="59" customWidth="1"/>
    <col min="12" max="16384" width="10" style="59"/>
  </cols>
  <sheetData>
    <row r="1" spans="1:10" ht="14.25" customHeight="1">
      <c r="A1" s="63"/>
      <c r="B1" s="147"/>
      <c r="C1" s="147"/>
      <c r="D1" s="147"/>
      <c r="E1" s="62"/>
      <c r="F1" s="62"/>
      <c r="G1" s="148" t="s">
        <v>248</v>
      </c>
      <c r="H1" s="148"/>
      <c r="I1" s="148"/>
      <c r="J1" s="94"/>
    </row>
    <row r="2" spans="1:10" ht="19.899999999999999" customHeight="1">
      <c r="A2" s="63"/>
      <c r="B2" s="149" t="s">
        <v>249</v>
      </c>
      <c r="C2" s="149"/>
      <c r="D2" s="149"/>
      <c r="E2" s="149"/>
      <c r="F2" s="149"/>
      <c r="G2" s="149"/>
      <c r="H2" s="149"/>
      <c r="I2" s="149"/>
      <c r="J2" s="94" t="s">
        <v>3</v>
      </c>
    </row>
    <row r="3" spans="1:10" ht="17.100000000000001" customHeight="1">
      <c r="A3" s="65"/>
      <c r="B3" s="145" t="s">
        <v>5</v>
      </c>
      <c r="C3" s="145"/>
      <c r="D3" s="145"/>
      <c r="E3" s="145"/>
      <c r="F3" s="145"/>
      <c r="G3" s="65"/>
      <c r="H3" s="87"/>
      <c r="I3" s="67" t="s">
        <v>6</v>
      </c>
      <c r="J3" s="94"/>
    </row>
    <row r="4" spans="1:10" ht="21.4" customHeight="1">
      <c r="A4" s="70"/>
      <c r="B4" s="139" t="s">
        <v>9</v>
      </c>
      <c r="C4" s="139"/>
      <c r="D4" s="139"/>
      <c r="E4" s="139"/>
      <c r="F4" s="139"/>
      <c r="G4" s="139" t="s">
        <v>59</v>
      </c>
      <c r="H4" s="151" t="s">
        <v>250</v>
      </c>
      <c r="I4" s="151" t="s">
        <v>162</v>
      </c>
      <c r="J4" s="83"/>
    </row>
    <row r="5" spans="1:10" ht="21.4" customHeight="1">
      <c r="A5" s="70"/>
      <c r="B5" s="139" t="s">
        <v>79</v>
      </c>
      <c r="C5" s="139"/>
      <c r="D5" s="139"/>
      <c r="E5" s="139" t="s">
        <v>70</v>
      </c>
      <c r="F5" s="139" t="s">
        <v>71</v>
      </c>
      <c r="G5" s="139"/>
      <c r="H5" s="151"/>
      <c r="I5" s="151"/>
      <c r="J5" s="83"/>
    </row>
    <row r="6" spans="1:10" ht="21.4" customHeight="1">
      <c r="A6" s="89"/>
      <c r="B6" s="69" t="s">
        <v>80</v>
      </c>
      <c r="C6" s="69" t="s">
        <v>81</v>
      </c>
      <c r="D6" s="69" t="s">
        <v>82</v>
      </c>
      <c r="E6" s="139"/>
      <c r="F6" s="139"/>
      <c r="G6" s="139"/>
      <c r="H6" s="151"/>
      <c r="I6" s="151"/>
      <c r="J6" s="95"/>
    </row>
    <row r="7" spans="1:10" ht="19.899999999999999" customHeight="1">
      <c r="A7" s="90"/>
      <c r="B7" s="69"/>
      <c r="C7" s="69"/>
      <c r="D7" s="69"/>
      <c r="E7" s="69">
        <v>101001</v>
      </c>
      <c r="F7" s="69" t="s">
        <v>72</v>
      </c>
      <c r="G7" s="72">
        <f>H7</f>
        <v>33067914.18</v>
      </c>
      <c r="H7" s="72">
        <f>H8+H13+H17+H22</f>
        <v>33067914.18</v>
      </c>
      <c r="I7" s="72"/>
      <c r="J7" s="96"/>
    </row>
    <row r="8" spans="1:10" ht="19.899999999999999" customHeight="1">
      <c r="A8" s="89"/>
      <c r="B8" s="22">
        <v>201</v>
      </c>
      <c r="C8" s="51"/>
      <c r="D8" s="51"/>
      <c r="E8" s="38">
        <v>101001</v>
      </c>
      <c r="F8" s="91" t="s">
        <v>83</v>
      </c>
      <c r="G8" s="72">
        <f t="shared" ref="G8:G24" si="0">H8</f>
        <v>24367286.16</v>
      </c>
      <c r="H8" s="92">
        <f>H9</f>
        <v>24367286.16</v>
      </c>
      <c r="I8" s="76"/>
      <c r="J8" s="94"/>
    </row>
    <row r="9" spans="1:10" ht="19.899999999999999" customHeight="1">
      <c r="A9" s="89"/>
      <c r="B9" s="22">
        <v>201</v>
      </c>
      <c r="C9" s="51">
        <v>31</v>
      </c>
      <c r="D9" s="51"/>
      <c r="E9" s="38">
        <v>101001</v>
      </c>
      <c r="F9" s="91" t="s">
        <v>84</v>
      </c>
      <c r="G9" s="72">
        <f t="shared" si="0"/>
        <v>24367286.16</v>
      </c>
      <c r="H9" s="92">
        <f>H10+H11+H12</f>
        <v>24367286.16</v>
      </c>
      <c r="I9" s="76"/>
      <c r="J9" s="94"/>
    </row>
    <row r="10" spans="1:10" ht="19.899999999999999" customHeight="1">
      <c r="A10" s="150"/>
      <c r="B10" s="22">
        <v>201</v>
      </c>
      <c r="C10" s="51">
        <v>31</v>
      </c>
      <c r="D10" s="51" t="s">
        <v>85</v>
      </c>
      <c r="E10" s="38">
        <v>101001</v>
      </c>
      <c r="F10" s="91" t="s">
        <v>86</v>
      </c>
      <c r="G10" s="72" t="str">
        <f t="shared" si="0"/>
        <v>20,663,032.75</v>
      </c>
      <c r="H10" s="92" t="s">
        <v>87</v>
      </c>
      <c r="I10" s="76"/>
      <c r="J10" s="95"/>
    </row>
    <row r="11" spans="1:10" ht="19.899999999999999" customHeight="1">
      <c r="A11" s="150"/>
      <c r="B11" s="22">
        <v>201</v>
      </c>
      <c r="C11" s="51">
        <v>31</v>
      </c>
      <c r="D11" s="51" t="s">
        <v>88</v>
      </c>
      <c r="E11" s="38">
        <v>101001</v>
      </c>
      <c r="F11" s="91" t="s">
        <v>89</v>
      </c>
      <c r="G11" s="72">
        <f t="shared" si="0"/>
        <v>3190000</v>
      </c>
      <c r="H11" s="92">
        <v>3190000</v>
      </c>
      <c r="I11" s="76"/>
      <c r="J11" s="95"/>
    </row>
    <row r="12" spans="1:10" ht="19.899999999999999" customHeight="1">
      <c r="A12" s="150"/>
      <c r="B12" s="22">
        <v>201</v>
      </c>
      <c r="C12" s="51">
        <v>31</v>
      </c>
      <c r="D12" s="51">
        <v>50</v>
      </c>
      <c r="E12" s="38">
        <v>101001</v>
      </c>
      <c r="F12" s="91" t="s">
        <v>90</v>
      </c>
      <c r="G12" s="72" t="str">
        <f t="shared" si="0"/>
        <v>514,253.41</v>
      </c>
      <c r="H12" s="92" t="s">
        <v>91</v>
      </c>
      <c r="I12" s="76"/>
      <c r="J12" s="95"/>
    </row>
    <row r="13" spans="1:10" ht="19.899999999999999" customHeight="1">
      <c r="A13" s="150"/>
      <c r="B13" s="22">
        <v>208</v>
      </c>
      <c r="C13" s="51"/>
      <c r="D13" s="51"/>
      <c r="E13" s="38">
        <v>101001</v>
      </c>
      <c r="F13" s="91" t="s">
        <v>92</v>
      </c>
      <c r="G13" s="72" t="str">
        <f t="shared" si="0"/>
        <v>5,240,715.57</v>
      </c>
      <c r="H13" s="92" t="s">
        <v>93</v>
      </c>
      <c r="I13" s="76"/>
      <c r="J13" s="95"/>
    </row>
    <row r="14" spans="1:10" ht="19.899999999999999" customHeight="1">
      <c r="A14" s="150"/>
      <c r="B14" s="22">
        <v>208</v>
      </c>
      <c r="C14" s="51" t="s">
        <v>94</v>
      </c>
      <c r="D14" s="51"/>
      <c r="E14" s="38">
        <v>101001</v>
      </c>
      <c r="F14" s="91" t="s">
        <v>95</v>
      </c>
      <c r="G14" s="72" t="str">
        <f t="shared" si="0"/>
        <v>5,240,715.57</v>
      </c>
      <c r="H14" s="92" t="s">
        <v>93</v>
      </c>
      <c r="I14" s="76"/>
      <c r="J14" s="95"/>
    </row>
    <row r="15" spans="1:10" ht="19.899999999999999" customHeight="1">
      <c r="A15" s="150"/>
      <c r="B15" s="22">
        <v>208</v>
      </c>
      <c r="C15" s="51" t="s">
        <v>94</v>
      </c>
      <c r="D15" s="51" t="s">
        <v>85</v>
      </c>
      <c r="E15" s="38">
        <v>101001</v>
      </c>
      <c r="F15" s="91" t="s">
        <v>96</v>
      </c>
      <c r="G15" s="72" t="str">
        <f t="shared" si="0"/>
        <v>2,854,311.47</v>
      </c>
      <c r="H15" s="92" t="s">
        <v>97</v>
      </c>
      <c r="I15" s="76"/>
      <c r="J15" s="95"/>
    </row>
    <row r="16" spans="1:10" ht="19.899999999999999" customHeight="1">
      <c r="A16" s="150"/>
      <c r="B16" s="22">
        <v>208</v>
      </c>
      <c r="C16" s="51" t="s">
        <v>94</v>
      </c>
      <c r="D16" s="51" t="s">
        <v>94</v>
      </c>
      <c r="E16" s="38">
        <v>101001</v>
      </c>
      <c r="F16" s="91" t="s">
        <v>98</v>
      </c>
      <c r="G16" s="72" t="str">
        <f t="shared" si="0"/>
        <v>2,386,404.10</v>
      </c>
      <c r="H16" s="92" t="s">
        <v>99</v>
      </c>
      <c r="I16" s="76"/>
      <c r="J16" s="95"/>
    </row>
    <row r="17" spans="1:10" ht="19.899999999999999" customHeight="1">
      <c r="A17" s="150"/>
      <c r="B17" s="22">
        <v>210</v>
      </c>
      <c r="C17" s="51"/>
      <c r="D17" s="51"/>
      <c r="E17" s="38">
        <v>101001</v>
      </c>
      <c r="F17" s="91" t="s">
        <v>100</v>
      </c>
      <c r="G17" s="72" t="str">
        <f t="shared" si="0"/>
        <v>1,432,757.66</v>
      </c>
      <c r="H17" s="92" t="s">
        <v>101</v>
      </c>
      <c r="I17" s="76"/>
      <c r="J17" s="95"/>
    </row>
    <row r="18" spans="1:10" ht="19.899999999999999" customHeight="1">
      <c r="A18" s="89"/>
      <c r="B18" s="22">
        <v>210</v>
      </c>
      <c r="C18" s="51" t="s">
        <v>102</v>
      </c>
      <c r="D18" s="51"/>
      <c r="E18" s="38">
        <v>101001</v>
      </c>
      <c r="F18" s="91" t="s">
        <v>103</v>
      </c>
      <c r="G18" s="72" t="str">
        <f t="shared" si="0"/>
        <v>1,432,757.66</v>
      </c>
      <c r="H18" s="92" t="s">
        <v>101</v>
      </c>
      <c r="I18" s="76"/>
      <c r="J18" s="95"/>
    </row>
    <row r="19" spans="1:10" ht="19.899999999999999" customHeight="1">
      <c r="A19" s="89"/>
      <c r="B19" s="22">
        <v>210</v>
      </c>
      <c r="C19" s="51" t="s">
        <v>102</v>
      </c>
      <c r="D19" s="51" t="s">
        <v>85</v>
      </c>
      <c r="E19" s="38">
        <v>101001</v>
      </c>
      <c r="F19" s="91" t="s">
        <v>104</v>
      </c>
      <c r="G19" s="72" t="str">
        <f t="shared" si="0"/>
        <v>1,268,738.01</v>
      </c>
      <c r="H19" s="92" t="s">
        <v>105</v>
      </c>
      <c r="I19" s="76"/>
      <c r="J19" s="95"/>
    </row>
    <row r="20" spans="1:10" ht="19.899999999999999" customHeight="1">
      <c r="A20" s="89"/>
      <c r="B20" s="22">
        <v>210</v>
      </c>
      <c r="C20" s="51" t="s">
        <v>102</v>
      </c>
      <c r="D20" s="51" t="s">
        <v>88</v>
      </c>
      <c r="E20" s="38">
        <v>101001</v>
      </c>
      <c r="F20" s="91" t="s">
        <v>106</v>
      </c>
      <c r="G20" s="72" t="str">
        <f t="shared" si="0"/>
        <v>32,019.65</v>
      </c>
      <c r="H20" s="92" t="s">
        <v>107</v>
      </c>
      <c r="I20" s="76"/>
      <c r="J20" s="95"/>
    </row>
    <row r="21" spans="1:10" ht="19.899999999999999" customHeight="1">
      <c r="A21" s="89"/>
      <c r="B21" s="22">
        <v>210</v>
      </c>
      <c r="C21" s="51" t="s">
        <v>102</v>
      </c>
      <c r="D21" s="51" t="s">
        <v>108</v>
      </c>
      <c r="E21" s="38">
        <v>101001</v>
      </c>
      <c r="F21" s="91" t="s">
        <v>109</v>
      </c>
      <c r="G21" s="72" t="str">
        <f t="shared" si="0"/>
        <v>132,000.00</v>
      </c>
      <c r="H21" s="92" t="s">
        <v>110</v>
      </c>
      <c r="I21" s="76"/>
      <c r="J21" s="95"/>
    </row>
    <row r="22" spans="1:10" ht="19.899999999999999" customHeight="1">
      <c r="A22" s="89"/>
      <c r="B22" s="22">
        <v>221</v>
      </c>
      <c r="C22" s="51"/>
      <c r="D22" s="51"/>
      <c r="E22" s="38">
        <v>101001</v>
      </c>
      <c r="F22" s="91" t="s">
        <v>111</v>
      </c>
      <c r="G22" s="72" t="str">
        <f t="shared" si="0"/>
        <v>2,027,154.79</v>
      </c>
      <c r="H22" s="92" t="s">
        <v>112</v>
      </c>
      <c r="I22" s="76"/>
      <c r="J22" s="95"/>
    </row>
    <row r="23" spans="1:10" ht="19.899999999999999" customHeight="1">
      <c r="A23" s="89"/>
      <c r="B23" s="22">
        <v>221</v>
      </c>
      <c r="C23" s="51" t="s">
        <v>88</v>
      </c>
      <c r="D23" s="51"/>
      <c r="E23" s="38">
        <v>101001</v>
      </c>
      <c r="F23" s="91" t="s">
        <v>113</v>
      </c>
      <c r="G23" s="72" t="str">
        <f t="shared" si="0"/>
        <v>2,027,154.79</v>
      </c>
      <c r="H23" s="92" t="s">
        <v>112</v>
      </c>
      <c r="I23" s="76"/>
      <c r="J23" s="95"/>
    </row>
    <row r="24" spans="1:10" ht="19.899999999999999" customHeight="1">
      <c r="A24" s="89"/>
      <c r="B24" s="22">
        <v>221</v>
      </c>
      <c r="C24" s="93" t="s">
        <v>88</v>
      </c>
      <c r="D24" s="93" t="s">
        <v>85</v>
      </c>
      <c r="E24" s="38">
        <v>101001</v>
      </c>
      <c r="F24" s="91" t="s">
        <v>116</v>
      </c>
      <c r="G24" s="72" t="str">
        <f t="shared" si="0"/>
        <v>2,027,154.79</v>
      </c>
      <c r="H24" s="92" t="s">
        <v>112</v>
      </c>
      <c r="I24" s="76"/>
      <c r="J24" s="94"/>
    </row>
  </sheetData>
  <mergeCells count="12">
    <mergeCell ref="B5:D5"/>
    <mergeCell ref="A10:A17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2"/>
  <sheetViews>
    <sheetView workbookViewId="0">
      <selection activeCell="B7" sqref="B7:H22"/>
    </sheetView>
  </sheetViews>
  <sheetFormatPr defaultColWidth="10" defaultRowHeight="13.5"/>
  <cols>
    <col min="1" max="1" width="1.5" style="59" customWidth="1"/>
    <col min="2" max="2" width="6.125" style="59" customWidth="1"/>
    <col min="3" max="3" width="6.125" style="60" customWidth="1"/>
    <col min="4" max="4" width="16.375" style="59" customWidth="1"/>
    <col min="5" max="5" width="41" style="59" customWidth="1"/>
    <col min="6" max="8" width="16.375" style="59" customWidth="1"/>
    <col min="9" max="9" width="1.5" style="59" customWidth="1"/>
    <col min="10" max="10" width="15.75" style="59" customWidth="1"/>
    <col min="11" max="11" width="16.125" style="59" customWidth="1"/>
    <col min="12" max="12" width="12.75" style="59" customWidth="1"/>
    <col min="13" max="13" width="17" style="59" customWidth="1"/>
    <col min="14" max="16384" width="10" style="59"/>
  </cols>
  <sheetData>
    <row r="1" spans="1:13" ht="14.25" customHeight="1">
      <c r="A1" s="61"/>
      <c r="B1" s="147"/>
      <c r="C1" s="147"/>
      <c r="D1" s="62"/>
      <c r="E1" s="62"/>
      <c r="F1" s="63"/>
      <c r="G1" s="63"/>
      <c r="H1" s="64" t="s">
        <v>251</v>
      </c>
      <c r="I1" s="83"/>
    </row>
    <row r="2" spans="1:13" ht="19.899999999999999" customHeight="1">
      <c r="A2" s="63"/>
      <c r="B2" s="149" t="s">
        <v>252</v>
      </c>
      <c r="C2" s="149"/>
      <c r="D2" s="149"/>
      <c r="E2" s="149"/>
      <c r="F2" s="149"/>
      <c r="G2" s="149"/>
      <c r="H2" s="149"/>
      <c r="I2" s="83"/>
    </row>
    <row r="3" spans="1:13" ht="17.100000000000001" customHeight="1">
      <c r="A3" s="65"/>
      <c r="B3" s="145" t="s">
        <v>5</v>
      </c>
      <c r="C3" s="145"/>
      <c r="D3" s="145"/>
      <c r="E3" s="145"/>
      <c r="G3" s="65"/>
      <c r="H3" s="67" t="s">
        <v>6</v>
      </c>
      <c r="I3" s="83"/>
    </row>
    <row r="4" spans="1:13" ht="21.4" customHeight="1">
      <c r="A4" s="68"/>
      <c r="B4" s="139" t="s">
        <v>9</v>
      </c>
      <c r="C4" s="139"/>
      <c r="D4" s="139"/>
      <c r="E4" s="139"/>
      <c r="F4" s="139" t="s">
        <v>75</v>
      </c>
      <c r="G4" s="139"/>
      <c r="H4" s="139"/>
      <c r="I4" s="83"/>
    </row>
    <row r="5" spans="1:13" ht="21.4" customHeight="1">
      <c r="A5" s="68"/>
      <c r="B5" s="139" t="s">
        <v>79</v>
      </c>
      <c r="C5" s="139"/>
      <c r="D5" s="139" t="s">
        <v>70</v>
      </c>
      <c r="E5" s="139" t="s">
        <v>71</v>
      </c>
      <c r="F5" s="139" t="s">
        <v>59</v>
      </c>
      <c r="G5" s="139" t="s">
        <v>253</v>
      </c>
      <c r="H5" s="139" t="s">
        <v>254</v>
      </c>
      <c r="I5" s="83"/>
    </row>
    <row r="6" spans="1:13" ht="21.4" customHeight="1">
      <c r="A6" s="70"/>
      <c r="B6" s="69" t="s">
        <v>80</v>
      </c>
      <c r="C6" s="71" t="s">
        <v>81</v>
      </c>
      <c r="D6" s="139"/>
      <c r="E6" s="139"/>
      <c r="F6" s="139"/>
      <c r="G6" s="139"/>
      <c r="H6" s="139"/>
      <c r="I6" s="83"/>
    </row>
    <row r="7" spans="1:13" ht="30" customHeight="1">
      <c r="A7" s="68"/>
      <c r="B7" s="69"/>
      <c r="C7" s="71"/>
      <c r="D7" s="69">
        <v>101001</v>
      </c>
      <c r="E7" s="69" t="s">
        <v>72</v>
      </c>
      <c r="F7" s="72">
        <f>G7+H7</f>
        <v>29877914.18</v>
      </c>
      <c r="G7" s="72">
        <f>G8+G9+G10+G11+G12+G13+G14+G15+G16+G17+G18+G19+G20+G21</f>
        <v>25552225.93</v>
      </c>
      <c r="H7" s="72">
        <f>H8+H9+H10+H11+H12+H13+H14+H15+H16+H17+H18+H19+H20+H21</f>
        <v>4325688.25</v>
      </c>
      <c r="I7" s="83"/>
      <c r="J7" s="25"/>
      <c r="K7" s="84"/>
      <c r="L7" s="84"/>
      <c r="M7" s="85"/>
    </row>
    <row r="8" spans="1:13" ht="30" customHeight="1">
      <c r="A8" s="68"/>
      <c r="B8" s="73">
        <v>501</v>
      </c>
      <c r="C8" s="74" t="s">
        <v>85</v>
      </c>
      <c r="D8" s="75">
        <v>101001</v>
      </c>
      <c r="E8" s="39" t="s">
        <v>255</v>
      </c>
      <c r="F8" s="72">
        <f t="shared" ref="F8:F21" si="0">G8+H8</f>
        <v>15929911</v>
      </c>
      <c r="G8" s="76">
        <v>15929911</v>
      </c>
      <c r="H8" s="76"/>
      <c r="I8" s="83"/>
    </row>
    <row r="9" spans="1:13" ht="30" customHeight="1">
      <c r="A9" s="68"/>
      <c r="B9" s="73">
        <v>501</v>
      </c>
      <c r="C9" s="74" t="s">
        <v>88</v>
      </c>
      <c r="D9" s="75">
        <v>101001</v>
      </c>
      <c r="E9" s="77" t="s">
        <v>256</v>
      </c>
      <c r="F9" s="72">
        <f t="shared" si="0"/>
        <v>3935529.1</v>
      </c>
      <c r="G9" s="78">
        <v>3935529.1</v>
      </c>
      <c r="H9" s="76"/>
      <c r="I9" s="83"/>
    </row>
    <row r="10" spans="1:13" ht="30" customHeight="1">
      <c r="A10" s="68"/>
      <c r="B10" s="73">
        <v>501</v>
      </c>
      <c r="C10" s="74" t="s">
        <v>108</v>
      </c>
      <c r="D10" s="75">
        <v>101001</v>
      </c>
      <c r="E10" s="77" t="s">
        <v>116</v>
      </c>
      <c r="F10" s="72">
        <f t="shared" si="0"/>
        <v>1977254.04</v>
      </c>
      <c r="G10" s="79" t="s">
        <v>257</v>
      </c>
      <c r="H10" s="76"/>
      <c r="I10" s="83"/>
    </row>
    <row r="11" spans="1:13" ht="30" customHeight="1">
      <c r="A11" s="68"/>
      <c r="B11" s="73">
        <v>501</v>
      </c>
      <c r="C11" s="74" t="s">
        <v>192</v>
      </c>
      <c r="D11" s="75">
        <v>101001</v>
      </c>
      <c r="E11" s="77" t="s">
        <v>193</v>
      </c>
      <c r="F11" s="72">
        <f t="shared" si="0"/>
        <v>547206</v>
      </c>
      <c r="G11" s="79" t="s">
        <v>194</v>
      </c>
      <c r="H11" s="76"/>
      <c r="I11" s="83"/>
    </row>
    <row r="12" spans="1:13" ht="30" customHeight="1">
      <c r="B12" s="73">
        <v>502</v>
      </c>
      <c r="C12" s="74" t="s">
        <v>85</v>
      </c>
      <c r="D12" s="75">
        <v>101001</v>
      </c>
      <c r="E12" s="77" t="s">
        <v>258</v>
      </c>
      <c r="F12" s="72">
        <f t="shared" si="0"/>
        <v>3513569.74</v>
      </c>
      <c r="G12" s="76"/>
      <c r="H12" s="76">
        <v>3513569.74</v>
      </c>
      <c r="I12" s="83"/>
    </row>
    <row r="13" spans="1:13" ht="30" customHeight="1">
      <c r="B13" s="73">
        <v>502</v>
      </c>
      <c r="C13" s="74" t="s">
        <v>88</v>
      </c>
      <c r="D13" s="75">
        <v>101001</v>
      </c>
      <c r="E13" s="77" t="s">
        <v>215</v>
      </c>
      <c r="F13" s="72">
        <f t="shared" si="0"/>
        <v>0</v>
      </c>
      <c r="G13" s="76"/>
      <c r="H13" s="76"/>
      <c r="I13" s="83"/>
    </row>
    <row r="14" spans="1:13" ht="30" customHeight="1">
      <c r="B14" s="73">
        <v>502</v>
      </c>
      <c r="C14" s="74" t="s">
        <v>108</v>
      </c>
      <c r="D14" s="75">
        <v>101001</v>
      </c>
      <c r="E14" s="77" t="s">
        <v>217</v>
      </c>
      <c r="F14" s="72">
        <f t="shared" si="0"/>
        <v>20000</v>
      </c>
      <c r="G14" s="76"/>
      <c r="H14" s="76">
        <v>20000</v>
      </c>
      <c r="I14" s="83"/>
    </row>
    <row r="15" spans="1:13" ht="30" customHeight="1">
      <c r="B15" s="73">
        <v>502</v>
      </c>
      <c r="C15" s="74" t="s">
        <v>94</v>
      </c>
      <c r="D15" s="75">
        <v>101001</v>
      </c>
      <c r="E15" s="77" t="s">
        <v>259</v>
      </c>
      <c r="F15" s="72">
        <f t="shared" si="0"/>
        <v>0</v>
      </c>
      <c r="G15" s="76"/>
      <c r="H15" s="76"/>
      <c r="I15" s="83"/>
    </row>
    <row r="16" spans="1:13" ht="30" customHeight="1">
      <c r="B16" s="73">
        <v>502</v>
      </c>
      <c r="C16" s="74" t="s">
        <v>260</v>
      </c>
      <c r="D16" s="75">
        <v>101001</v>
      </c>
      <c r="E16" s="77" t="s">
        <v>220</v>
      </c>
      <c r="F16" s="72">
        <f t="shared" si="0"/>
        <v>48872</v>
      </c>
      <c r="G16" s="76"/>
      <c r="H16" s="76">
        <v>48872</v>
      </c>
      <c r="I16" s="83"/>
    </row>
    <row r="17" spans="1:9" ht="30" customHeight="1">
      <c r="B17" s="73">
        <v>502</v>
      </c>
      <c r="C17" s="74" t="s">
        <v>181</v>
      </c>
      <c r="D17" s="75">
        <v>101001</v>
      </c>
      <c r="E17" s="77" t="s">
        <v>231</v>
      </c>
      <c r="F17" s="72">
        <f t="shared" si="0"/>
        <v>252720</v>
      </c>
      <c r="G17" s="76"/>
      <c r="H17" s="76">
        <v>252720</v>
      </c>
      <c r="I17" s="83"/>
    </row>
    <row r="18" spans="1:9" ht="30" customHeight="1">
      <c r="B18" s="73">
        <v>502</v>
      </c>
      <c r="C18" s="74" t="s">
        <v>192</v>
      </c>
      <c r="D18" s="75">
        <v>101001</v>
      </c>
      <c r="E18" s="77" t="s">
        <v>237</v>
      </c>
      <c r="F18" s="72">
        <f t="shared" si="0"/>
        <v>406141.72</v>
      </c>
      <c r="G18" s="76"/>
      <c r="H18" s="76">
        <v>406141.72</v>
      </c>
      <c r="I18" s="83"/>
    </row>
    <row r="19" spans="1:9" ht="30" customHeight="1">
      <c r="B19" s="73">
        <v>505</v>
      </c>
      <c r="C19" s="74" t="s">
        <v>85</v>
      </c>
      <c r="D19" s="75">
        <v>101001</v>
      </c>
      <c r="E19" s="77" t="s">
        <v>170</v>
      </c>
      <c r="F19" s="72">
        <f t="shared" si="0"/>
        <v>579074.49</v>
      </c>
      <c r="G19" s="76">
        <v>579074.49</v>
      </c>
      <c r="H19" s="76"/>
      <c r="I19" s="83"/>
    </row>
    <row r="20" spans="1:9" ht="30" customHeight="1">
      <c r="A20" s="68"/>
      <c r="B20" s="73">
        <v>505</v>
      </c>
      <c r="C20" s="74" t="s">
        <v>88</v>
      </c>
      <c r="D20" s="75">
        <v>101001</v>
      </c>
      <c r="E20" s="77" t="s">
        <v>195</v>
      </c>
      <c r="F20" s="72">
        <f t="shared" si="0"/>
        <v>84384.79</v>
      </c>
      <c r="G20" s="76"/>
      <c r="H20" s="76">
        <v>84384.79</v>
      </c>
      <c r="I20" s="83"/>
    </row>
    <row r="21" spans="1:9" ht="30" customHeight="1">
      <c r="B21" s="73">
        <v>509</v>
      </c>
      <c r="C21" s="74" t="s">
        <v>85</v>
      </c>
      <c r="D21" s="75">
        <v>101001</v>
      </c>
      <c r="E21" s="77" t="s">
        <v>261</v>
      </c>
      <c r="F21" s="72">
        <f t="shared" si="0"/>
        <v>2583251.2999999998</v>
      </c>
      <c r="G21" s="76">
        <v>2583251.2999999998</v>
      </c>
      <c r="H21" s="76"/>
      <c r="I21" s="83"/>
    </row>
    <row r="22" spans="1:9" ht="8.4499999999999993" customHeight="1">
      <c r="A22" s="80"/>
      <c r="B22" s="80"/>
      <c r="C22" s="81"/>
      <c r="D22" s="82"/>
      <c r="E22" s="80"/>
      <c r="F22" s="80"/>
      <c r="G22" s="80"/>
      <c r="H22" s="80"/>
      <c r="I22" s="8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"/>
  <sheetViews>
    <sheetView workbookViewId="0">
      <selection activeCell="B6" sqref="B6:G9"/>
    </sheetView>
  </sheetViews>
  <sheetFormatPr defaultColWidth="10" defaultRowHeight="13.5"/>
  <cols>
    <col min="1" max="1" width="1.5" style="40" customWidth="1"/>
    <col min="2" max="3" width="6.625" style="40" customWidth="1"/>
    <col min="4" max="4" width="6.625" style="41" customWidth="1"/>
    <col min="5" max="5" width="26.625" style="40" customWidth="1"/>
    <col min="6" max="6" width="48.625" style="40" customWidth="1"/>
    <col min="7" max="7" width="26.625" style="40" customWidth="1"/>
    <col min="8" max="8" width="1.5" style="40" customWidth="1"/>
    <col min="9" max="10" width="9.75" style="40" customWidth="1"/>
    <col min="11" max="16384" width="10" style="40"/>
  </cols>
  <sheetData>
    <row r="1" spans="1:8" ht="24.95" customHeight="1">
      <c r="A1" s="42"/>
      <c r="B1" s="2"/>
      <c r="C1" s="2"/>
      <c r="D1" s="43"/>
      <c r="E1" s="8"/>
      <c r="F1" s="8"/>
      <c r="G1" s="44" t="s">
        <v>262</v>
      </c>
      <c r="H1" s="45"/>
    </row>
    <row r="2" spans="1:8" ht="22.9" customHeight="1">
      <c r="A2" s="42"/>
      <c r="B2" s="141" t="s">
        <v>263</v>
      </c>
      <c r="C2" s="141"/>
      <c r="D2" s="141"/>
      <c r="E2" s="141"/>
      <c r="F2" s="141"/>
      <c r="G2" s="141"/>
      <c r="H2" s="45" t="s">
        <v>3</v>
      </c>
    </row>
    <row r="3" spans="1:8" ht="19.5" customHeight="1">
      <c r="A3" s="46"/>
      <c r="B3" s="142" t="s">
        <v>5</v>
      </c>
      <c r="C3" s="142"/>
      <c r="D3" s="142"/>
      <c r="E3" s="142"/>
      <c r="F3" s="142"/>
      <c r="G3" s="47" t="s">
        <v>6</v>
      </c>
      <c r="H3" s="48"/>
    </row>
    <row r="4" spans="1:8" ht="24.4" customHeight="1">
      <c r="A4" s="49"/>
      <c r="B4" s="144" t="s">
        <v>79</v>
      </c>
      <c r="C4" s="144"/>
      <c r="D4" s="144"/>
      <c r="E4" s="144" t="s">
        <v>70</v>
      </c>
      <c r="F4" s="144" t="s">
        <v>71</v>
      </c>
      <c r="G4" s="144" t="s">
        <v>264</v>
      </c>
      <c r="H4" s="50"/>
    </row>
    <row r="5" spans="1:8" ht="24" customHeight="1">
      <c r="A5" s="49"/>
      <c r="B5" s="22" t="s">
        <v>80</v>
      </c>
      <c r="C5" s="22" t="s">
        <v>81</v>
      </c>
      <c r="D5" s="51" t="s">
        <v>82</v>
      </c>
      <c r="E5" s="144"/>
      <c r="F5" s="144"/>
      <c r="G5" s="144"/>
      <c r="H5" s="52"/>
    </row>
    <row r="6" spans="1:8" ht="27.95" customHeight="1">
      <c r="A6" s="53"/>
      <c r="B6"/>
      <c r="C6"/>
      <c r="D6"/>
      <c r="E6"/>
      <c r="F6"/>
      <c r="G6"/>
      <c r="H6" s="54"/>
    </row>
    <row r="7" spans="1:8" ht="30.95" customHeight="1">
      <c r="A7" s="53"/>
      <c r="B7"/>
      <c r="C7"/>
      <c r="D7"/>
      <c r="E7"/>
      <c r="F7"/>
      <c r="G7"/>
      <c r="H7" s="54"/>
    </row>
    <row r="8" spans="1:8" ht="22.9" customHeight="1">
      <c r="A8" s="53"/>
      <c r="B8"/>
      <c r="C8"/>
      <c r="D8"/>
      <c r="E8"/>
      <c r="F8"/>
      <c r="G8"/>
      <c r="H8" s="54"/>
    </row>
    <row r="9" spans="1:8" ht="22.9" customHeight="1">
      <c r="A9" s="53"/>
      <c r="B9"/>
      <c r="C9"/>
      <c r="D9"/>
      <c r="E9"/>
      <c r="F9"/>
      <c r="G9"/>
      <c r="H9" s="54"/>
    </row>
    <row r="10" spans="1:8" ht="9.75" customHeight="1">
      <c r="A10" s="55"/>
      <c r="B10" s="56"/>
      <c r="C10" s="56"/>
      <c r="D10" s="57"/>
      <c r="E10" s="56"/>
      <c r="F10" s="55"/>
      <c r="G10" s="55"/>
      <c r="H10" s="58"/>
    </row>
  </sheetData>
  <mergeCells count="6">
    <mergeCell ref="B2:G2"/>
    <mergeCell ref="B3:F3"/>
    <mergeCell ref="B4:D4"/>
    <mergeCell ref="E4:E5"/>
    <mergeCell ref="F4:F5"/>
    <mergeCell ref="G4:G5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workbookViewId="0">
      <pane ySplit="6" topLeftCell="A7" activePane="bottomLeft" state="frozen"/>
      <selection pane="bottomLeft" activeCell="B8" sqref="B8:I8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17"/>
      <c r="B1" s="2"/>
      <c r="C1" s="18"/>
      <c r="D1" s="19"/>
      <c r="E1" s="19"/>
      <c r="F1" s="19"/>
      <c r="G1" s="19"/>
      <c r="H1" s="19"/>
      <c r="I1" s="30" t="s">
        <v>265</v>
      </c>
      <c r="J1" s="21"/>
    </row>
    <row r="2" spans="1:10" ht="22.9" customHeight="1">
      <c r="A2" s="17"/>
      <c r="B2" s="152" t="s">
        <v>266</v>
      </c>
      <c r="C2" s="152"/>
      <c r="D2" s="152"/>
      <c r="E2" s="152"/>
      <c r="F2" s="152"/>
      <c r="G2" s="152"/>
      <c r="H2" s="152"/>
      <c r="I2" s="152"/>
      <c r="J2" s="21" t="s">
        <v>3</v>
      </c>
    </row>
    <row r="3" spans="1:10" ht="19.5" customHeight="1">
      <c r="A3" s="20"/>
      <c r="B3" s="153" t="s">
        <v>5</v>
      </c>
      <c r="C3" s="153"/>
      <c r="D3" s="31"/>
      <c r="E3" s="31"/>
      <c r="F3" s="31"/>
      <c r="G3" s="31"/>
      <c r="H3" s="31"/>
      <c r="I3" s="31" t="s">
        <v>6</v>
      </c>
      <c r="J3" s="32"/>
    </row>
    <row r="4" spans="1:10" ht="24.4" customHeight="1">
      <c r="A4" s="21"/>
      <c r="B4" s="144" t="s">
        <v>267</v>
      </c>
      <c r="C4" s="144" t="s">
        <v>71</v>
      </c>
      <c r="D4" s="144" t="s">
        <v>268</v>
      </c>
      <c r="E4" s="144"/>
      <c r="F4" s="144"/>
      <c r="G4" s="144"/>
      <c r="H4" s="144"/>
      <c r="I4" s="144"/>
      <c r="J4" s="33"/>
    </row>
    <row r="5" spans="1:10" ht="24.4" customHeight="1">
      <c r="A5" s="23"/>
      <c r="B5" s="144"/>
      <c r="C5" s="144"/>
      <c r="D5" s="144" t="s">
        <v>59</v>
      </c>
      <c r="E5" s="143" t="s">
        <v>269</v>
      </c>
      <c r="F5" s="144" t="s">
        <v>270</v>
      </c>
      <c r="G5" s="144"/>
      <c r="H5" s="144"/>
      <c r="I5" s="144" t="s">
        <v>220</v>
      </c>
      <c r="J5" s="33"/>
    </row>
    <row r="6" spans="1:10" ht="24.4" customHeight="1">
      <c r="A6" s="23"/>
      <c r="B6" s="144"/>
      <c r="C6" s="144"/>
      <c r="D6" s="144"/>
      <c r="E6" s="143"/>
      <c r="F6" s="22" t="s">
        <v>167</v>
      </c>
      <c r="G6" s="22" t="s">
        <v>271</v>
      </c>
      <c r="H6" s="22" t="s">
        <v>272</v>
      </c>
      <c r="I6" s="144"/>
      <c r="J6" s="34"/>
    </row>
    <row r="7" spans="1:10" ht="22.9" customHeight="1">
      <c r="A7" s="24"/>
      <c r="B7" s="22">
        <v>101001</v>
      </c>
      <c r="C7" s="22" t="s">
        <v>72</v>
      </c>
      <c r="D7" s="25">
        <f>F7+I7</f>
        <v>301592</v>
      </c>
      <c r="E7" s="25"/>
      <c r="F7" s="25">
        <f>G7+H7</f>
        <v>252720</v>
      </c>
      <c r="G7" s="25"/>
      <c r="H7" s="25">
        <v>252720</v>
      </c>
      <c r="I7" s="25" t="s">
        <v>221</v>
      </c>
      <c r="J7" s="35"/>
    </row>
    <row r="8" spans="1:10" ht="22.9" customHeight="1">
      <c r="A8" s="24"/>
      <c r="B8" s="38">
        <v>101001</v>
      </c>
      <c r="C8" s="39" t="s">
        <v>0</v>
      </c>
      <c r="D8" s="25">
        <f>F8+I8</f>
        <v>301592</v>
      </c>
      <c r="E8" s="25"/>
      <c r="F8" s="25">
        <f>G8+H8</f>
        <v>252720</v>
      </c>
      <c r="G8" s="25"/>
      <c r="H8" s="25">
        <v>252720</v>
      </c>
      <c r="I8" s="25" t="s">
        <v>221</v>
      </c>
      <c r="J8" s="3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workbookViewId="0">
      <pane ySplit="6" topLeftCell="A7" activePane="bottomLeft" state="frozen"/>
      <selection pane="bottomLeft" activeCell="E8" sqref="E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17"/>
      <c r="B1" s="2"/>
      <c r="C1" s="2"/>
      <c r="D1" s="2"/>
      <c r="E1" s="18"/>
      <c r="F1" s="18"/>
      <c r="G1" s="19"/>
      <c r="H1" s="19"/>
      <c r="I1" s="30" t="s">
        <v>273</v>
      </c>
      <c r="J1" s="21"/>
    </row>
    <row r="2" spans="1:10" ht="22.9" customHeight="1">
      <c r="A2" s="17"/>
      <c r="B2" s="152" t="s">
        <v>274</v>
      </c>
      <c r="C2" s="152"/>
      <c r="D2" s="152"/>
      <c r="E2" s="152"/>
      <c r="F2" s="152"/>
      <c r="G2" s="152"/>
      <c r="H2" s="152"/>
      <c r="I2" s="152"/>
      <c r="J2" s="21"/>
    </row>
    <row r="3" spans="1:10" ht="19.5" customHeight="1">
      <c r="A3" s="20"/>
      <c r="B3" s="153" t="s">
        <v>5</v>
      </c>
      <c r="C3" s="153"/>
      <c r="D3" s="153"/>
      <c r="E3" s="153"/>
      <c r="F3" s="153"/>
      <c r="G3" s="20"/>
      <c r="H3" s="20"/>
      <c r="I3" s="31" t="s">
        <v>6</v>
      </c>
      <c r="J3" s="32"/>
    </row>
    <row r="4" spans="1:10" ht="24.4" customHeight="1">
      <c r="A4" s="21"/>
      <c r="B4" s="144" t="s">
        <v>9</v>
      </c>
      <c r="C4" s="144"/>
      <c r="D4" s="144"/>
      <c r="E4" s="144"/>
      <c r="F4" s="144"/>
      <c r="G4" s="144" t="s">
        <v>275</v>
      </c>
      <c r="H4" s="144"/>
      <c r="I4" s="144"/>
      <c r="J4" s="33"/>
    </row>
    <row r="5" spans="1:10" ht="24.4" customHeight="1">
      <c r="A5" s="23"/>
      <c r="B5" s="144" t="s">
        <v>79</v>
      </c>
      <c r="C5" s="144"/>
      <c r="D5" s="144"/>
      <c r="E5" s="144" t="s">
        <v>70</v>
      </c>
      <c r="F5" s="144" t="s">
        <v>71</v>
      </c>
      <c r="G5" s="144" t="s">
        <v>59</v>
      </c>
      <c r="H5" s="144" t="s">
        <v>75</v>
      </c>
      <c r="I5" s="144" t="s">
        <v>76</v>
      </c>
      <c r="J5" s="33"/>
    </row>
    <row r="6" spans="1:10" ht="24.4" customHeight="1">
      <c r="A6" s="23"/>
      <c r="B6" s="22" t="s">
        <v>80</v>
      </c>
      <c r="C6" s="22" t="s">
        <v>81</v>
      </c>
      <c r="D6" s="22" t="s">
        <v>82</v>
      </c>
      <c r="E6" s="144"/>
      <c r="F6" s="144"/>
      <c r="G6" s="144"/>
      <c r="H6" s="144"/>
      <c r="I6" s="144"/>
      <c r="J6" s="34"/>
    </row>
    <row r="7" spans="1:10" ht="22.9" customHeight="1">
      <c r="A7" s="24"/>
      <c r="B7" s="22"/>
      <c r="C7" s="22"/>
      <c r="D7" s="22"/>
      <c r="E7" s="22"/>
      <c r="F7" s="22" t="s">
        <v>72</v>
      </c>
      <c r="G7" s="25"/>
      <c r="H7" s="25"/>
      <c r="I7" s="25"/>
      <c r="J7" s="35"/>
    </row>
    <row r="8" spans="1:10" ht="22.9" customHeight="1">
      <c r="A8" s="24"/>
      <c r="B8" s="22"/>
      <c r="C8" s="22"/>
      <c r="D8" s="22"/>
      <c r="E8" s="38" t="s">
        <v>276</v>
      </c>
      <c r="F8" s="38"/>
      <c r="G8" s="25"/>
      <c r="H8" s="25"/>
      <c r="I8" s="25"/>
      <c r="J8" s="35"/>
    </row>
    <row r="9" spans="1:10" ht="22.9" customHeight="1">
      <c r="A9" s="24"/>
      <c r="B9" s="22"/>
      <c r="C9" s="22"/>
      <c r="D9" s="22"/>
      <c r="E9" s="38"/>
      <c r="F9" s="38"/>
      <c r="G9" s="25"/>
      <c r="H9" s="25"/>
      <c r="I9" s="25"/>
      <c r="J9" s="35"/>
    </row>
    <row r="10" spans="1:10" ht="22.9" customHeight="1">
      <c r="A10" s="24"/>
      <c r="B10" s="22"/>
      <c r="C10" s="22"/>
      <c r="D10" s="22"/>
      <c r="E10" s="22"/>
      <c r="F10" s="22"/>
      <c r="G10" s="25"/>
      <c r="H10" s="25"/>
      <c r="I10" s="25"/>
      <c r="J10" s="35"/>
    </row>
    <row r="11" spans="1:10" ht="22.9" customHeight="1">
      <c r="A11" s="24"/>
      <c r="B11" s="22"/>
      <c r="C11" s="22"/>
      <c r="D11" s="22"/>
      <c r="E11" s="22"/>
      <c r="F11" s="22"/>
      <c r="G11" s="25"/>
      <c r="H11" s="25"/>
      <c r="I11" s="25"/>
      <c r="J11" s="35"/>
    </row>
    <row r="12" spans="1:10" ht="22.9" customHeight="1">
      <c r="A12" s="24"/>
      <c r="B12" s="22"/>
      <c r="C12" s="22"/>
      <c r="D12" s="22"/>
      <c r="E12" s="22"/>
      <c r="F12" s="22"/>
      <c r="G12" s="25"/>
      <c r="H12" s="25"/>
      <c r="I12" s="25"/>
      <c r="J12" s="35"/>
    </row>
    <row r="13" spans="1:10" ht="22.9" customHeight="1">
      <c r="A13" s="24"/>
      <c r="B13" s="22"/>
      <c r="C13" s="22"/>
      <c r="D13" s="22"/>
      <c r="E13" s="22"/>
      <c r="F13" s="22"/>
      <c r="G13" s="25"/>
      <c r="H13" s="25"/>
      <c r="I13" s="25"/>
      <c r="J13" s="35"/>
    </row>
    <row r="14" spans="1:10" ht="22.9" customHeight="1">
      <c r="A14" s="24"/>
      <c r="B14" s="22"/>
      <c r="C14" s="22"/>
      <c r="D14" s="22"/>
      <c r="E14" s="22"/>
      <c r="F14" s="22"/>
      <c r="G14" s="25"/>
      <c r="H14" s="25"/>
      <c r="I14" s="25"/>
      <c r="J14" s="35"/>
    </row>
    <row r="15" spans="1:10" ht="22.9" customHeight="1">
      <c r="A15" s="24"/>
      <c r="B15" s="22"/>
      <c r="C15" s="22"/>
      <c r="D15" s="22"/>
      <c r="E15" s="22"/>
      <c r="F15" s="22"/>
      <c r="G15" s="25"/>
      <c r="H15" s="25"/>
      <c r="I15" s="25"/>
      <c r="J15" s="35"/>
    </row>
    <row r="16" spans="1:10" ht="22.9" customHeight="1">
      <c r="A16" s="23"/>
      <c r="B16" s="26"/>
      <c r="C16" s="26"/>
      <c r="D16" s="26"/>
      <c r="E16" s="26"/>
      <c r="F16" s="26" t="s">
        <v>23</v>
      </c>
      <c r="G16" s="27"/>
      <c r="H16" s="27"/>
      <c r="I16" s="27"/>
      <c r="J16" s="33"/>
    </row>
    <row r="17" spans="1:10" ht="22.9" customHeight="1">
      <c r="A17" s="23"/>
      <c r="B17" s="26"/>
      <c r="C17" s="26"/>
      <c r="D17" s="26"/>
      <c r="E17" s="26"/>
      <c r="F17" s="26" t="s">
        <v>23</v>
      </c>
      <c r="G17" s="27"/>
      <c r="H17" s="27"/>
      <c r="I17" s="27"/>
      <c r="J17" s="3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17"/>
      <c r="B1" s="2"/>
      <c r="C1" s="18"/>
      <c r="D1" s="19"/>
      <c r="E1" s="19"/>
      <c r="F1" s="19"/>
      <c r="G1" s="19"/>
      <c r="H1" s="19"/>
      <c r="I1" s="30" t="s">
        <v>277</v>
      </c>
      <c r="J1" s="21"/>
    </row>
    <row r="2" spans="1:10" ht="22.9" customHeight="1">
      <c r="A2" s="17"/>
      <c r="B2" s="152" t="s">
        <v>278</v>
      </c>
      <c r="C2" s="152"/>
      <c r="D2" s="152"/>
      <c r="E2" s="152"/>
      <c r="F2" s="152"/>
      <c r="G2" s="152"/>
      <c r="H2" s="152"/>
      <c r="I2" s="152"/>
      <c r="J2" s="21" t="s">
        <v>3</v>
      </c>
    </row>
    <row r="3" spans="1:10" ht="19.5" customHeight="1">
      <c r="A3" s="20"/>
      <c r="B3" s="153" t="s">
        <v>5</v>
      </c>
      <c r="C3" s="153"/>
      <c r="D3" s="31"/>
      <c r="E3" s="31"/>
      <c r="F3" s="31"/>
      <c r="G3" s="31"/>
      <c r="H3" s="31"/>
      <c r="I3" s="31" t="s">
        <v>6</v>
      </c>
      <c r="J3" s="32"/>
    </row>
    <row r="4" spans="1:10" ht="24.4" customHeight="1">
      <c r="A4" s="21"/>
      <c r="B4" s="144" t="s">
        <v>267</v>
      </c>
      <c r="C4" s="144" t="s">
        <v>71</v>
      </c>
      <c r="D4" s="144" t="s">
        <v>268</v>
      </c>
      <c r="E4" s="144"/>
      <c r="F4" s="144"/>
      <c r="G4" s="144"/>
      <c r="H4" s="144"/>
      <c r="I4" s="144"/>
      <c r="J4" s="33"/>
    </row>
    <row r="5" spans="1:10" ht="24.4" customHeight="1">
      <c r="A5" s="23"/>
      <c r="B5" s="144"/>
      <c r="C5" s="144"/>
      <c r="D5" s="144" t="s">
        <v>59</v>
      </c>
      <c r="E5" s="143" t="s">
        <v>269</v>
      </c>
      <c r="F5" s="144" t="s">
        <v>270</v>
      </c>
      <c r="G5" s="144"/>
      <c r="H5" s="144"/>
      <c r="I5" s="144" t="s">
        <v>220</v>
      </c>
      <c r="J5" s="33"/>
    </row>
    <row r="6" spans="1:10" ht="24.4" customHeight="1">
      <c r="A6" s="23"/>
      <c r="B6" s="144"/>
      <c r="C6" s="144"/>
      <c r="D6" s="144"/>
      <c r="E6" s="143"/>
      <c r="F6" s="22" t="s">
        <v>167</v>
      </c>
      <c r="G6" s="22" t="s">
        <v>271</v>
      </c>
      <c r="H6" s="22" t="s">
        <v>272</v>
      </c>
      <c r="I6" s="144"/>
      <c r="J6" s="34"/>
    </row>
    <row r="7" spans="1:10" ht="22.9" customHeight="1">
      <c r="A7" s="24"/>
      <c r="B7" s="22"/>
      <c r="C7" s="22" t="s">
        <v>72</v>
      </c>
      <c r="D7" s="25"/>
      <c r="E7" s="25"/>
      <c r="F7" s="25"/>
      <c r="G7" s="25"/>
      <c r="H7" s="25"/>
      <c r="I7" s="25"/>
      <c r="J7" s="35"/>
    </row>
    <row r="8" spans="1:10" ht="22.9" customHeight="1">
      <c r="A8" s="24"/>
      <c r="B8" s="38"/>
      <c r="C8" s="38" t="s">
        <v>276</v>
      </c>
      <c r="D8" s="25"/>
      <c r="E8" s="25"/>
      <c r="F8" s="25"/>
      <c r="G8" s="25"/>
      <c r="H8" s="25"/>
      <c r="I8" s="25"/>
      <c r="J8" s="35"/>
    </row>
    <row r="9" spans="1:10" ht="22.9" customHeight="1">
      <c r="A9" s="24"/>
      <c r="B9" s="22"/>
      <c r="C9" s="22"/>
      <c r="D9" s="25"/>
      <c r="E9" s="25"/>
      <c r="F9" s="25"/>
      <c r="G9" s="25"/>
      <c r="H9" s="25"/>
      <c r="I9" s="25"/>
      <c r="J9" s="35"/>
    </row>
    <row r="10" spans="1:10" ht="22.9" customHeight="1">
      <c r="A10" s="24"/>
      <c r="B10" s="22"/>
      <c r="C10" s="22"/>
      <c r="D10" s="25"/>
      <c r="E10" s="25"/>
      <c r="F10" s="25"/>
      <c r="G10" s="25"/>
      <c r="H10" s="25"/>
      <c r="I10" s="25"/>
      <c r="J10" s="35"/>
    </row>
    <row r="11" spans="1:10" ht="22.9" customHeight="1">
      <c r="A11" s="24"/>
      <c r="B11" s="22"/>
      <c r="C11" s="22"/>
      <c r="D11" s="25"/>
      <c r="E11" s="25"/>
      <c r="F11" s="25"/>
      <c r="G11" s="25"/>
      <c r="H11" s="25"/>
      <c r="I11" s="25"/>
      <c r="J11" s="35"/>
    </row>
    <row r="12" spans="1:10" ht="22.9" customHeight="1">
      <c r="A12" s="24"/>
      <c r="B12" s="38"/>
      <c r="C12" s="38"/>
      <c r="D12" s="25"/>
      <c r="E12" s="25"/>
      <c r="F12" s="25"/>
      <c r="G12" s="25"/>
      <c r="H12" s="25"/>
      <c r="I12" s="25"/>
      <c r="J12" s="35"/>
    </row>
    <row r="13" spans="1:10" ht="22.9" customHeight="1">
      <c r="A13" s="24"/>
      <c r="B13" s="22"/>
      <c r="C13" s="22"/>
      <c r="D13" s="25"/>
      <c r="E13" s="25"/>
      <c r="F13" s="25"/>
      <c r="G13" s="25"/>
      <c r="H13" s="25"/>
      <c r="I13" s="25"/>
      <c r="J13" s="35"/>
    </row>
    <row r="14" spans="1:10" ht="22.9" customHeight="1">
      <c r="A14" s="24"/>
      <c r="B14" s="22"/>
      <c r="C14" s="22"/>
      <c r="D14" s="25"/>
      <c r="E14" s="25"/>
      <c r="F14" s="25"/>
      <c r="G14" s="25"/>
      <c r="H14" s="25"/>
      <c r="I14" s="25"/>
      <c r="J14" s="35"/>
    </row>
    <row r="15" spans="1:10" ht="22.9" customHeight="1">
      <c r="A15" s="24"/>
      <c r="B15" s="22"/>
      <c r="C15" s="22"/>
      <c r="D15" s="25"/>
      <c r="E15" s="25"/>
      <c r="F15" s="25"/>
      <c r="G15" s="25"/>
      <c r="H15" s="25"/>
      <c r="I15" s="25"/>
      <c r="J15" s="35"/>
    </row>
    <row r="16" spans="1:10" ht="22.9" customHeight="1">
      <c r="A16" s="24"/>
      <c r="B16" s="22"/>
      <c r="C16" s="22"/>
      <c r="D16" s="25"/>
      <c r="E16" s="25"/>
      <c r="F16" s="25"/>
      <c r="G16" s="25"/>
      <c r="H16" s="25"/>
      <c r="I16" s="25"/>
      <c r="J16" s="35"/>
    </row>
    <row r="17" spans="1:10" ht="22.9" customHeight="1">
      <c r="A17" s="24"/>
      <c r="B17" s="22"/>
      <c r="C17" s="22"/>
      <c r="D17" s="25"/>
      <c r="E17" s="25"/>
      <c r="F17" s="25"/>
      <c r="G17" s="25"/>
      <c r="H17" s="25"/>
      <c r="I17" s="25"/>
      <c r="J17" s="3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workbookViewId="0">
      <pane ySplit="6" topLeftCell="A7" activePane="bottomLeft" state="frozen"/>
      <selection pane="bottomLeft" activeCell="F9" sqref="F9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17"/>
      <c r="B1" s="2"/>
      <c r="C1" s="2"/>
      <c r="D1" s="2"/>
      <c r="E1" s="18"/>
      <c r="F1" s="18"/>
      <c r="G1" s="19"/>
      <c r="H1" s="19"/>
      <c r="I1" s="30" t="s">
        <v>279</v>
      </c>
      <c r="J1" s="21"/>
    </row>
    <row r="2" spans="1:10" ht="22.9" customHeight="1">
      <c r="A2" s="17"/>
      <c r="B2" s="152" t="s">
        <v>280</v>
      </c>
      <c r="C2" s="152"/>
      <c r="D2" s="152"/>
      <c r="E2" s="152"/>
      <c r="F2" s="152"/>
      <c r="G2" s="152"/>
      <c r="H2" s="152"/>
      <c r="I2" s="152"/>
      <c r="J2" s="21" t="s">
        <v>3</v>
      </c>
    </row>
    <row r="3" spans="1:10" ht="19.5" customHeight="1">
      <c r="A3" s="20"/>
      <c r="B3" s="153" t="s">
        <v>5</v>
      </c>
      <c r="C3" s="153"/>
      <c r="D3" s="153"/>
      <c r="E3" s="153"/>
      <c r="F3" s="153"/>
      <c r="G3" s="20"/>
      <c r="H3" s="20"/>
      <c r="I3" s="31" t="s">
        <v>6</v>
      </c>
      <c r="J3" s="32"/>
    </row>
    <row r="4" spans="1:10" ht="24.4" customHeight="1">
      <c r="A4" s="21"/>
      <c r="B4" s="144" t="s">
        <v>9</v>
      </c>
      <c r="C4" s="144"/>
      <c r="D4" s="144"/>
      <c r="E4" s="144"/>
      <c r="F4" s="144"/>
      <c r="G4" s="144" t="s">
        <v>281</v>
      </c>
      <c r="H4" s="144"/>
      <c r="I4" s="144"/>
      <c r="J4" s="33"/>
    </row>
    <row r="5" spans="1:10" ht="24.4" customHeight="1">
      <c r="A5" s="23"/>
      <c r="B5" s="144" t="s">
        <v>79</v>
      </c>
      <c r="C5" s="144"/>
      <c r="D5" s="144"/>
      <c r="E5" s="144" t="s">
        <v>70</v>
      </c>
      <c r="F5" s="144" t="s">
        <v>71</v>
      </c>
      <c r="G5" s="144" t="s">
        <v>59</v>
      </c>
      <c r="H5" s="144" t="s">
        <v>75</v>
      </c>
      <c r="I5" s="144" t="s">
        <v>76</v>
      </c>
      <c r="J5" s="33"/>
    </row>
    <row r="6" spans="1:10" ht="24.4" customHeight="1">
      <c r="A6" s="23"/>
      <c r="B6" s="22" t="s">
        <v>80</v>
      </c>
      <c r="C6" s="22" t="s">
        <v>81</v>
      </c>
      <c r="D6" s="22" t="s">
        <v>82</v>
      </c>
      <c r="E6" s="144"/>
      <c r="F6" s="144"/>
      <c r="G6" s="144"/>
      <c r="H6" s="144"/>
      <c r="I6" s="144"/>
      <c r="J6" s="34"/>
    </row>
    <row r="7" spans="1:10" ht="22.9" customHeight="1">
      <c r="A7" s="24"/>
      <c r="B7" s="22"/>
      <c r="C7" s="22"/>
      <c r="D7" s="22"/>
      <c r="E7" s="22"/>
      <c r="F7" s="22" t="s">
        <v>72</v>
      </c>
      <c r="G7" s="25"/>
      <c r="H7" s="25"/>
      <c r="I7" s="25"/>
      <c r="J7" s="35"/>
    </row>
    <row r="8" spans="1:10" ht="22.9" customHeight="1">
      <c r="A8" s="23"/>
      <c r="B8" s="26"/>
      <c r="C8" s="26"/>
      <c r="D8" s="26"/>
      <c r="E8" s="26"/>
      <c r="F8" s="26" t="s">
        <v>276</v>
      </c>
      <c r="G8" s="27"/>
      <c r="H8" s="27"/>
      <c r="I8" s="27"/>
      <c r="J8" s="33"/>
    </row>
    <row r="9" spans="1:10" ht="22.9" customHeight="1">
      <c r="A9" s="23"/>
      <c r="B9" s="26"/>
      <c r="C9" s="26"/>
      <c r="D9" s="26"/>
      <c r="E9" s="26"/>
      <c r="F9" s="26"/>
      <c r="G9" s="27"/>
      <c r="H9" s="27"/>
      <c r="I9" s="27"/>
      <c r="J9" s="33"/>
    </row>
    <row r="10" spans="1:10" ht="22.9" customHeight="1">
      <c r="A10" s="23"/>
      <c r="B10" s="26"/>
      <c r="C10" s="26"/>
      <c r="D10" s="26"/>
      <c r="E10" s="26"/>
      <c r="F10" s="26"/>
      <c r="G10" s="27"/>
      <c r="H10" s="27"/>
      <c r="I10" s="27"/>
      <c r="J10" s="33"/>
    </row>
    <row r="11" spans="1:10" ht="22.9" customHeight="1">
      <c r="A11" s="23"/>
      <c r="B11" s="26"/>
      <c r="C11" s="26"/>
      <c r="D11" s="26"/>
      <c r="E11" s="26"/>
      <c r="F11" s="26"/>
      <c r="G11" s="27"/>
      <c r="H11" s="27"/>
      <c r="I11" s="27"/>
      <c r="J11" s="33"/>
    </row>
    <row r="12" spans="1:10" ht="22.9" customHeight="1">
      <c r="A12" s="23"/>
      <c r="B12" s="26"/>
      <c r="C12" s="26"/>
      <c r="D12" s="26"/>
      <c r="E12" s="26"/>
      <c r="F12" s="26"/>
      <c r="G12" s="27"/>
      <c r="H12" s="27"/>
      <c r="I12" s="27"/>
      <c r="J12" s="33"/>
    </row>
    <row r="13" spans="1:10" ht="22.9" customHeight="1">
      <c r="A13" s="23"/>
      <c r="B13" s="26"/>
      <c r="C13" s="26"/>
      <c r="D13" s="26"/>
      <c r="E13" s="26"/>
      <c r="F13" s="26"/>
      <c r="G13" s="27"/>
      <c r="H13" s="27"/>
      <c r="I13" s="27"/>
      <c r="J13" s="33"/>
    </row>
    <row r="14" spans="1:10" ht="22.9" customHeight="1">
      <c r="A14" s="23"/>
      <c r="B14" s="26"/>
      <c r="C14" s="26"/>
      <c r="D14" s="26"/>
      <c r="E14" s="26"/>
      <c r="F14" s="26"/>
      <c r="G14" s="27"/>
      <c r="H14" s="27"/>
      <c r="I14" s="27"/>
      <c r="J14" s="33"/>
    </row>
    <row r="15" spans="1:10" ht="22.9" customHeight="1">
      <c r="A15" s="23"/>
      <c r="B15" s="26"/>
      <c r="C15" s="26"/>
      <c r="D15" s="26"/>
      <c r="E15" s="26"/>
      <c r="F15" s="26"/>
      <c r="G15" s="27"/>
      <c r="H15" s="27"/>
      <c r="I15" s="27"/>
      <c r="J15" s="33"/>
    </row>
    <row r="16" spans="1:10" ht="22.9" customHeight="1">
      <c r="A16" s="23"/>
      <c r="B16" s="26"/>
      <c r="C16" s="26"/>
      <c r="D16" s="26"/>
      <c r="E16" s="26"/>
      <c r="F16" s="26" t="s">
        <v>23</v>
      </c>
      <c r="G16" s="27"/>
      <c r="H16" s="27"/>
      <c r="I16" s="27"/>
      <c r="J16" s="33"/>
    </row>
    <row r="17" spans="1:10" ht="22.9" customHeight="1">
      <c r="A17" s="23"/>
      <c r="B17" s="26"/>
      <c r="C17" s="26"/>
      <c r="D17" s="26"/>
      <c r="E17" s="26"/>
      <c r="F17" s="26" t="s">
        <v>282</v>
      </c>
      <c r="G17" s="27"/>
      <c r="H17" s="27"/>
      <c r="I17" s="27"/>
      <c r="J17" s="34"/>
    </row>
    <row r="18" spans="1:10" ht="9.75" customHeight="1">
      <c r="A18" s="28"/>
      <c r="B18" s="29"/>
      <c r="C18" s="29"/>
      <c r="D18" s="29"/>
      <c r="E18" s="29"/>
      <c r="F18" s="28"/>
      <c r="G18" s="28"/>
      <c r="H18" s="28"/>
      <c r="I18" s="28"/>
      <c r="J18" s="3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B1:M17"/>
  <sheetViews>
    <sheetView workbookViewId="0">
      <selection sqref="A1:XFD1048576"/>
    </sheetView>
  </sheetViews>
  <sheetFormatPr defaultColWidth="9" defaultRowHeight="13.5"/>
  <cols>
    <col min="1" max="1" width="9" style="1"/>
    <col min="2" max="2" width="11.25" style="1" customWidth="1"/>
    <col min="3" max="3" width="9" style="9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ht="18.95" customHeight="1">
      <c r="B1" s="2"/>
      <c r="J1" s="1" t="s">
        <v>283</v>
      </c>
    </row>
    <row r="2" spans="2:13" ht="24" customHeight="1">
      <c r="B2" s="154" t="s">
        <v>284</v>
      </c>
      <c r="C2" s="155"/>
      <c r="D2" s="155"/>
      <c r="E2" s="155"/>
      <c r="F2" s="155"/>
      <c r="G2" s="155"/>
      <c r="H2" s="155"/>
      <c r="I2" s="155"/>
      <c r="J2" s="156"/>
      <c r="K2" s="14"/>
      <c r="L2" s="14"/>
      <c r="M2" s="14"/>
    </row>
    <row r="3" spans="2:13" ht="24.95" customHeight="1">
      <c r="B3" s="157" t="s">
        <v>285</v>
      </c>
      <c r="C3" s="157"/>
      <c r="D3" s="157"/>
      <c r="E3" s="157"/>
      <c r="F3" s="157"/>
      <c r="G3" s="157"/>
      <c r="H3" s="157"/>
      <c r="I3" s="157"/>
      <c r="J3" s="157"/>
      <c r="K3" s="15"/>
      <c r="L3" s="15"/>
      <c r="M3" s="15"/>
    </row>
    <row r="4" spans="2:13" ht="24.95" customHeight="1">
      <c r="B4" s="10" t="s">
        <v>286</v>
      </c>
      <c r="C4" s="158" t="s">
        <v>287</v>
      </c>
      <c r="D4" s="158"/>
      <c r="E4" s="158"/>
      <c r="F4" s="158"/>
      <c r="G4" s="158"/>
      <c r="H4" s="158"/>
      <c r="I4" s="158"/>
      <c r="J4" s="158"/>
      <c r="K4" s="16"/>
      <c r="L4" s="16"/>
      <c r="M4" s="16"/>
    </row>
    <row r="5" spans="2:13" ht="24.95" customHeight="1">
      <c r="B5" s="10" t="s">
        <v>288</v>
      </c>
      <c r="C5" s="158" t="s">
        <v>289</v>
      </c>
      <c r="D5" s="158"/>
      <c r="E5" s="158"/>
      <c r="F5" s="158"/>
      <c r="G5" s="158"/>
      <c r="H5" s="158"/>
      <c r="I5" s="158"/>
      <c r="J5" s="158"/>
      <c r="K5" s="16"/>
      <c r="L5" s="16"/>
      <c r="M5" s="16"/>
    </row>
    <row r="6" spans="2:13" ht="24.95" customHeight="1">
      <c r="B6" s="167" t="s">
        <v>290</v>
      </c>
      <c r="C6" s="159" t="s">
        <v>291</v>
      </c>
      <c r="D6" s="159"/>
      <c r="E6" s="159"/>
      <c r="F6" s="160">
        <v>40</v>
      </c>
      <c r="G6" s="160"/>
      <c r="H6" s="160"/>
      <c r="I6" s="160"/>
      <c r="J6" s="160"/>
      <c r="K6" s="16"/>
      <c r="L6" s="16"/>
      <c r="M6" s="16"/>
    </row>
    <row r="7" spans="2:13" ht="24.95" customHeight="1">
      <c r="B7" s="168"/>
      <c r="C7" s="159" t="s">
        <v>292</v>
      </c>
      <c r="D7" s="159"/>
      <c r="E7" s="159"/>
      <c r="F7" s="160">
        <v>40</v>
      </c>
      <c r="G7" s="160"/>
      <c r="H7" s="160"/>
      <c r="I7" s="160"/>
      <c r="J7" s="160"/>
      <c r="K7" s="16"/>
      <c r="L7" s="16"/>
      <c r="M7" s="16"/>
    </row>
    <row r="8" spans="2:13" ht="24.95" customHeight="1">
      <c r="B8" s="168"/>
      <c r="C8" s="159" t="s">
        <v>293</v>
      </c>
      <c r="D8" s="159"/>
      <c r="E8" s="159"/>
      <c r="F8" s="160"/>
      <c r="G8" s="160"/>
      <c r="H8" s="160"/>
      <c r="I8" s="160"/>
      <c r="J8" s="160"/>
      <c r="K8" s="16"/>
      <c r="L8" s="16"/>
      <c r="M8" s="16"/>
    </row>
    <row r="9" spans="2:13" ht="24.95" customHeight="1">
      <c r="B9" s="167" t="s">
        <v>294</v>
      </c>
      <c r="C9" s="169" t="s">
        <v>295</v>
      </c>
      <c r="D9" s="169"/>
      <c r="E9" s="169"/>
      <c r="F9" s="169"/>
      <c r="G9" s="169"/>
      <c r="H9" s="169"/>
      <c r="I9" s="169"/>
      <c r="J9" s="169"/>
      <c r="K9" s="16"/>
      <c r="L9" s="16"/>
      <c r="M9" s="16"/>
    </row>
    <row r="10" spans="2:13" ht="24.95" customHeight="1">
      <c r="B10" s="167"/>
      <c r="C10" s="169"/>
      <c r="D10" s="169"/>
      <c r="E10" s="169"/>
      <c r="F10" s="169"/>
      <c r="G10" s="169"/>
      <c r="H10" s="169"/>
      <c r="I10" s="169"/>
      <c r="J10" s="169"/>
      <c r="K10" s="16"/>
      <c r="L10" s="16"/>
      <c r="M10" s="16"/>
    </row>
    <row r="11" spans="2:13" ht="24.95" customHeight="1">
      <c r="B11" s="168" t="s">
        <v>296</v>
      </c>
      <c r="C11" s="10" t="s">
        <v>297</v>
      </c>
      <c r="D11" s="10" t="s">
        <v>298</v>
      </c>
      <c r="E11" s="159" t="s">
        <v>299</v>
      </c>
      <c r="F11" s="159"/>
      <c r="G11" s="159" t="s">
        <v>300</v>
      </c>
      <c r="H11" s="159"/>
      <c r="I11" s="159"/>
      <c r="J11" s="159"/>
      <c r="K11" s="16"/>
      <c r="L11" s="16"/>
      <c r="M11" s="16"/>
    </row>
    <row r="12" spans="2:13" ht="24.95" customHeight="1">
      <c r="B12" s="168"/>
      <c r="C12" s="168" t="s">
        <v>301</v>
      </c>
      <c r="D12" s="12" t="s">
        <v>302</v>
      </c>
      <c r="E12" s="161" t="s">
        <v>303</v>
      </c>
      <c r="F12" s="162"/>
      <c r="G12" s="162" t="s">
        <v>304</v>
      </c>
      <c r="H12" s="162"/>
      <c r="I12" s="162"/>
      <c r="J12" s="162"/>
      <c r="K12" s="16"/>
      <c r="L12" s="16"/>
      <c r="M12" s="16"/>
    </row>
    <row r="13" spans="2:13" ht="24" customHeight="1">
      <c r="B13" s="168"/>
      <c r="C13" s="168"/>
      <c r="D13" s="12" t="s">
        <v>305</v>
      </c>
      <c r="E13" s="161" t="s">
        <v>306</v>
      </c>
      <c r="F13" s="162"/>
      <c r="G13" s="163" t="s">
        <v>307</v>
      </c>
      <c r="H13" s="164"/>
      <c r="I13" s="164"/>
      <c r="J13" s="165"/>
    </row>
    <row r="14" spans="2:13" ht="24" customHeight="1">
      <c r="B14" s="168"/>
      <c r="C14" s="168"/>
      <c r="D14" s="12" t="s">
        <v>308</v>
      </c>
      <c r="E14" s="161" t="s">
        <v>309</v>
      </c>
      <c r="F14" s="162"/>
      <c r="G14" s="161" t="s">
        <v>310</v>
      </c>
      <c r="H14" s="162"/>
      <c r="I14" s="162"/>
      <c r="J14" s="162"/>
    </row>
    <row r="15" spans="2:13" ht="24" customHeight="1">
      <c r="B15" s="168"/>
      <c r="C15" s="168"/>
      <c r="D15" s="12" t="s">
        <v>311</v>
      </c>
      <c r="E15" s="166" t="s">
        <v>312</v>
      </c>
      <c r="F15" s="162"/>
      <c r="G15" s="166" t="s">
        <v>313</v>
      </c>
      <c r="H15" s="162"/>
      <c r="I15" s="162"/>
      <c r="J15" s="162"/>
    </row>
    <row r="16" spans="2:13" ht="24">
      <c r="B16" s="168"/>
      <c r="C16" s="12" t="s">
        <v>314</v>
      </c>
      <c r="D16" s="11" t="s">
        <v>315</v>
      </c>
      <c r="E16" s="161" t="s">
        <v>316</v>
      </c>
      <c r="F16" s="162"/>
      <c r="G16" s="161" t="s">
        <v>317</v>
      </c>
      <c r="H16" s="162"/>
      <c r="I16" s="162"/>
      <c r="J16" s="162"/>
    </row>
    <row r="17" spans="2:10" ht="33" customHeight="1">
      <c r="B17" s="168"/>
      <c r="C17" s="12" t="s">
        <v>318</v>
      </c>
      <c r="D17" s="11" t="s">
        <v>319</v>
      </c>
      <c r="E17" s="161" t="s">
        <v>320</v>
      </c>
      <c r="F17" s="162"/>
      <c r="G17" s="161" t="s">
        <v>321</v>
      </c>
      <c r="H17" s="162"/>
      <c r="I17" s="162"/>
      <c r="J17" s="162"/>
    </row>
  </sheetData>
  <mergeCells count="29"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  <mergeCell ref="B6:B8"/>
  </mergeCells>
  <phoneticPr fontId="37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M17"/>
  <sheetViews>
    <sheetView topLeftCell="A4" workbookViewId="0">
      <selection activeCell="A4" sqref="A1:XFD1048576"/>
    </sheetView>
  </sheetViews>
  <sheetFormatPr defaultColWidth="9" defaultRowHeight="13.5"/>
  <cols>
    <col min="1" max="1" width="3.75" customWidth="1"/>
    <col min="2" max="2" width="11.25" style="1" customWidth="1"/>
    <col min="3" max="3" width="9" style="9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9"/>
      <c r="J1" s="1" t="s">
        <v>322</v>
      </c>
    </row>
    <row r="2" spans="2:13" s="1" customFormat="1" ht="24" customHeight="1">
      <c r="B2" s="154" t="s">
        <v>284</v>
      </c>
      <c r="C2" s="155"/>
      <c r="D2" s="155"/>
      <c r="E2" s="155"/>
      <c r="F2" s="155"/>
      <c r="G2" s="155"/>
      <c r="H2" s="155"/>
      <c r="I2" s="155"/>
      <c r="J2" s="156"/>
      <c r="K2" s="14"/>
      <c r="L2" s="14"/>
      <c r="M2" s="14"/>
    </row>
    <row r="3" spans="2:13" s="1" customFormat="1" ht="24.95" customHeight="1">
      <c r="B3" s="157" t="s">
        <v>285</v>
      </c>
      <c r="C3" s="157"/>
      <c r="D3" s="157"/>
      <c r="E3" s="157"/>
      <c r="F3" s="157"/>
      <c r="G3" s="157"/>
      <c r="H3" s="157"/>
      <c r="I3" s="157"/>
      <c r="J3" s="157"/>
      <c r="K3" s="15"/>
      <c r="L3" s="15"/>
      <c r="M3" s="15"/>
    </row>
    <row r="4" spans="2:13" s="1" customFormat="1" ht="24.95" customHeight="1">
      <c r="B4" s="10" t="s">
        <v>286</v>
      </c>
      <c r="C4" s="158" t="s">
        <v>323</v>
      </c>
      <c r="D4" s="158"/>
      <c r="E4" s="158"/>
      <c r="F4" s="158"/>
      <c r="G4" s="158"/>
      <c r="H4" s="158"/>
      <c r="I4" s="158"/>
      <c r="J4" s="158"/>
      <c r="K4" s="16"/>
      <c r="L4" s="16"/>
      <c r="M4" s="16"/>
    </row>
    <row r="5" spans="2:13" s="1" customFormat="1" ht="24.95" customHeight="1">
      <c r="B5" s="10" t="s">
        <v>288</v>
      </c>
      <c r="C5" s="158" t="s">
        <v>289</v>
      </c>
      <c r="D5" s="158"/>
      <c r="E5" s="158"/>
      <c r="F5" s="158"/>
      <c r="G5" s="158"/>
      <c r="H5" s="158"/>
      <c r="I5" s="158"/>
      <c r="J5" s="158"/>
      <c r="K5" s="16"/>
      <c r="L5" s="16"/>
      <c r="M5" s="16"/>
    </row>
    <row r="6" spans="2:13" s="1" customFormat="1" ht="24.95" customHeight="1">
      <c r="B6" s="167" t="s">
        <v>290</v>
      </c>
      <c r="C6" s="159" t="s">
        <v>291</v>
      </c>
      <c r="D6" s="159"/>
      <c r="E6" s="159"/>
      <c r="F6" s="160">
        <v>36</v>
      </c>
      <c r="G6" s="160"/>
      <c r="H6" s="160"/>
      <c r="I6" s="160"/>
      <c r="J6" s="160"/>
      <c r="K6" s="16"/>
      <c r="L6" s="16"/>
      <c r="M6" s="16"/>
    </row>
    <row r="7" spans="2:13" s="1" customFormat="1" ht="24.95" customHeight="1">
      <c r="B7" s="168"/>
      <c r="C7" s="159" t="s">
        <v>292</v>
      </c>
      <c r="D7" s="159"/>
      <c r="E7" s="159"/>
      <c r="F7" s="160">
        <v>36</v>
      </c>
      <c r="G7" s="160"/>
      <c r="H7" s="160"/>
      <c r="I7" s="160"/>
      <c r="J7" s="160"/>
      <c r="K7" s="16"/>
      <c r="L7" s="16"/>
      <c r="M7" s="16"/>
    </row>
    <row r="8" spans="2:13" s="1" customFormat="1" ht="24.95" customHeight="1">
      <c r="B8" s="168"/>
      <c r="C8" s="159" t="s">
        <v>293</v>
      </c>
      <c r="D8" s="159"/>
      <c r="E8" s="159"/>
      <c r="F8" s="160"/>
      <c r="G8" s="160"/>
      <c r="H8" s="160"/>
      <c r="I8" s="160"/>
      <c r="J8" s="160"/>
      <c r="K8" s="16"/>
      <c r="L8" s="16"/>
      <c r="M8" s="16"/>
    </row>
    <row r="9" spans="2:13" s="1" customFormat="1" ht="24.95" customHeight="1">
      <c r="B9" s="167" t="s">
        <v>294</v>
      </c>
      <c r="C9" s="169" t="s">
        <v>324</v>
      </c>
      <c r="D9" s="169"/>
      <c r="E9" s="169"/>
      <c r="F9" s="169"/>
      <c r="G9" s="169"/>
      <c r="H9" s="169"/>
      <c r="I9" s="169"/>
      <c r="J9" s="169"/>
      <c r="K9" s="16"/>
      <c r="L9" s="16"/>
      <c r="M9" s="16"/>
    </row>
    <row r="10" spans="2:13" s="1" customFormat="1" ht="24.95" customHeight="1">
      <c r="B10" s="167"/>
      <c r="C10" s="169"/>
      <c r="D10" s="169"/>
      <c r="E10" s="169"/>
      <c r="F10" s="169"/>
      <c r="G10" s="169"/>
      <c r="H10" s="169"/>
      <c r="I10" s="169"/>
      <c r="J10" s="169"/>
      <c r="K10" s="16"/>
      <c r="L10" s="16"/>
      <c r="M10" s="16"/>
    </row>
    <row r="11" spans="2:13" s="1" customFormat="1" ht="24.95" customHeight="1">
      <c r="B11" s="168" t="s">
        <v>296</v>
      </c>
      <c r="C11" s="10" t="s">
        <v>297</v>
      </c>
      <c r="D11" s="10" t="s">
        <v>298</v>
      </c>
      <c r="E11" s="159" t="s">
        <v>299</v>
      </c>
      <c r="F11" s="159"/>
      <c r="G11" s="159" t="s">
        <v>300</v>
      </c>
      <c r="H11" s="159"/>
      <c r="I11" s="159"/>
      <c r="J11" s="159"/>
      <c r="K11" s="16"/>
      <c r="L11" s="16"/>
      <c r="M11" s="16"/>
    </row>
    <row r="12" spans="2:13" s="1" customFormat="1" ht="24.95" customHeight="1">
      <c r="B12" s="168"/>
      <c r="C12" s="168" t="s">
        <v>301</v>
      </c>
      <c r="D12" s="12" t="s">
        <v>302</v>
      </c>
      <c r="E12" s="161" t="s">
        <v>325</v>
      </c>
      <c r="F12" s="162"/>
      <c r="G12" s="162" t="s">
        <v>326</v>
      </c>
      <c r="H12" s="162"/>
      <c r="I12" s="162"/>
      <c r="J12" s="162"/>
      <c r="K12" s="16"/>
      <c r="L12" s="16"/>
      <c r="M12" s="16"/>
    </row>
    <row r="13" spans="2:13" s="1" customFormat="1" ht="24" customHeight="1">
      <c r="B13" s="168"/>
      <c r="C13" s="168"/>
      <c r="D13" s="12" t="s">
        <v>305</v>
      </c>
      <c r="E13" s="170" t="s">
        <v>327</v>
      </c>
      <c r="F13" s="171"/>
      <c r="G13" s="170" t="s">
        <v>328</v>
      </c>
      <c r="H13" s="172"/>
      <c r="I13" s="172"/>
      <c r="J13" s="171"/>
    </row>
    <row r="14" spans="2:13" s="1" customFormat="1" ht="24" customHeight="1">
      <c r="B14" s="168"/>
      <c r="C14" s="168"/>
      <c r="D14" s="12" t="s">
        <v>308</v>
      </c>
      <c r="E14" s="170" t="s">
        <v>329</v>
      </c>
      <c r="F14" s="171"/>
      <c r="G14" s="162" t="s">
        <v>330</v>
      </c>
      <c r="H14" s="162"/>
      <c r="I14" s="162"/>
      <c r="J14" s="162"/>
    </row>
    <row r="15" spans="2:13" s="1" customFormat="1" ht="24" customHeight="1">
      <c r="B15" s="168"/>
      <c r="C15" s="168"/>
      <c r="D15" s="12" t="s">
        <v>311</v>
      </c>
      <c r="E15" s="173" t="s">
        <v>331</v>
      </c>
      <c r="F15" s="174"/>
      <c r="G15" s="175" t="s">
        <v>332</v>
      </c>
      <c r="H15" s="162"/>
      <c r="I15" s="162"/>
      <c r="J15" s="162"/>
    </row>
    <row r="16" spans="2:13" s="1" customFormat="1" ht="24">
      <c r="B16" s="168"/>
      <c r="C16" s="12" t="s">
        <v>314</v>
      </c>
      <c r="D16" s="11" t="s">
        <v>315</v>
      </c>
      <c r="E16" s="176" t="s">
        <v>333</v>
      </c>
      <c r="F16" s="177"/>
      <c r="G16" s="176" t="s">
        <v>334</v>
      </c>
      <c r="H16" s="176"/>
      <c r="I16" s="176"/>
      <c r="J16" s="176"/>
    </row>
    <row r="17" spans="2:10" s="1" customFormat="1" ht="33" customHeight="1">
      <c r="B17" s="168"/>
      <c r="C17" s="12" t="s">
        <v>318</v>
      </c>
      <c r="D17" s="11" t="s">
        <v>319</v>
      </c>
      <c r="E17" s="178" t="s">
        <v>335</v>
      </c>
      <c r="F17" s="178"/>
      <c r="G17" s="178" t="s">
        <v>321</v>
      </c>
      <c r="H17" s="178"/>
      <c r="I17" s="178"/>
      <c r="J17" s="178"/>
    </row>
  </sheetData>
  <mergeCells count="29"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  <mergeCell ref="B6:B8"/>
  </mergeCells>
  <phoneticPr fontId="37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sqref="A1:XFD1048576"/>
    </sheetView>
  </sheetViews>
  <sheetFormatPr defaultColWidth="9" defaultRowHeight="13.5"/>
  <cols>
    <col min="1" max="1" width="3.75" customWidth="1"/>
    <col min="2" max="2" width="11.25" style="1" customWidth="1"/>
    <col min="3" max="3" width="9" style="9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9"/>
      <c r="J1" s="1" t="s">
        <v>336</v>
      </c>
    </row>
    <row r="2" spans="2:13" s="1" customFormat="1" ht="24" customHeight="1">
      <c r="B2" s="154" t="s">
        <v>284</v>
      </c>
      <c r="C2" s="155"/>
      <c r="D2" s="155"/>
      <c r="E2" s="155"/>
      <c r="F2" s="155"/>
      <c r="G2" s="155"/>
      <c r="H2" s="155"/>
      <c r="I2" s="155"/>
      <c r="J2" s="156"/>
      <c r="K2" s="14"/>
      <c r="L2" s="14"/>
      <c r="M2" s="14"/>
    </row>
    <row r="3" spans="2:13" s="1" customFormat="1" ht="24.95" customHeight="1">
      <c r="B3" s="157" t="s">
        <v>285</v>
      </c>
      <c r="C3" s="157"/>
      <c r="D3" s="157"/>
      <c r="E3" s="157"/>
      <c r="F3" s="157"/>
      <c r="G3" s="157"/>
      <c r="H3" s="157"/>
      <c r="I3" s="157"/>
      <c r="J3" s="157"/>
      <c r="K3" s="15"/>
      <c r="L3" s="15"/>
      <c r="M3" s="15"/>
    </row>
    <row r="4" spans="2:13" s="1" customFormat="1" ht="24.95" customHeight="1">
      <c r="B4" s="10" t="s">
        <v>286</v>
      </c>
      <c r="C4" s="158" t="s">
        <v>337</v>
      </c>
      <c r="D4" s="158"/>
      <c r="E4" s="158"/>
      <c r="F4" s="158"/>
      <c r="G4" s="158"/>
      <c r="H4" s="158"/>
      <c r="I4" s="158"/>
      <c r="J4" s="158"/>
      <c r="K4" s="16"/>
      <c r="L4" s="16"/>
      <c r="M4" s="16"/>
    </row>
    <row r="5" spans="2:13" s="1" customFormat="1" ht="24.95" customHeight="1">
      <c r="B5" s="10" t="s">
        <v>288</v>
      </c>
      <c r="C5" s="158" t="s">
        <v>289</v>
      </c>
      <c r="D5" s="158"/>
      <c r="E5" s="158"/>
      <c r="F5" s="158"/>
      <c r="G5" s="158"/>
      <c r="H5" s="158"/>
      <c r="I5" s="158"/>
      <c r="J5" s="158"/>
      <c r="K5" s="16"/>
      <c r="L5" s="16"/>
      <c r="M5" s="16"/>
    </row>
    <row r="6" spans="2:13" s="1" customFormat="1" ht="24.95" customHeight="1">
      <c r="B6" s="167" t="s">
        <v>290</v>
      </c>
      <c r="C6" s="159" t="s">
        <v>291</v>
      </c>
      <c r="D6" s="159"/>
      <c r="E6" s="159"/>
      <c r="F6" s="160">
        <v>3</v>
      </c>
      <c r="G6" s="160"/>
      <c r="H6" s="160"/>
      <c r="I6" s="160"/>
      <c r="J6" s="160"/>
      <c r="K6" s="16"/>
      <c r="L6" s="16"/>
      <c r="M6" s="16"/>
    </row>
    <row r="7" spans="2:13" s="1" customFormat="1" ht="24.95" customHeight="1">
      <c r="B7" s="168"/>
      <c r="C7" s="159" t="s">
        <v>292</v>
      </c>
      <c r="D7" s="159"/>
      <c r="E7" s="159"/>
      <c r="F7" s="160">
        <v>3</v>
      </c>
      <c r="G7" s="160"/>
      <c r="H7" s="160"/>
      <c r="I7" s="160"/>
      <c r="J7" s="160"/>
      <c r="K7" s="16"/>
      <c r="L7" s="16"/>
      <c r="M7" s="16"/>
    </row>
    <row r="8" spans="2:13" s="1" customFormat="1" ht="24.95" customHeight="1">
      <c r="B8" s="168"/>
      <c r="C8" s="159" t="s">
        <v>293</v>
      </c>
      <c r="D8" s="159"/>
      <c r="E8" s="159"/>
      <c r="F8" s="160"/>
      <c r="G8" s="160"/>
      <c r="H8" s="160"/>
      <c r="I8" s="160"/>
      <c r="J8" s="160"/>
      <c r="K8" s="16"/>
      <c r="L8" s="16"/>
      <c r="M8" s="16"/>
    </row>
    <row r="9" spans="2:13" s="1" customFormat="1" ht="24.95" customHeight="1">
      <c r="B9" s="167" t="s">
        <v>294</v>
      </c>
      <c r="C9" s="169" t="s">
        <v>338</v>
      </c>
      <c r="D9" s="169"/>
      <c r="E9" s="169"/>
      <c r="F9" s="169"/>
      <c r="G9" s="169"/>
      <c r="H9" s="169"/>
      <c r="I9" s="169"/>
      <c r="J9" s="169"/>
      <c r="K9" s="16"/>
      <c r="L9" s="16"/>
      <c r="M9" s="16"/>
    </row>
    <row r="10" spans="2:13" s="1" customFormat="1" ht="24.95" customHeight="1">
      <c r="B10" s="167"/>
      <c r="C10" s="169"/>
      <c r="D10" s="169"/>
      <c r="E10" s="169"/>
      <c r="F10" s="169"/>
      <c r="G10" s="169"/>
      <c r="H10" s="169"/>
      <c r="I10" s="169"/>
      <c r="J10" s="169"/>
      <c r="K10" s="16"/>
      <c r="L10" s="16"/>
      <c r="M10" s="16"/>
    </row>
    <row r="11" spans="2:13" s="1" customFormat="1" ht="24.95" customHeight="1">
      <c r="B11" s="168" t="s">
        <v>296</v>
      </c>
      <c r="C11" s="10" t="s">
        <v>297</v>
      </c>
      <c r="D11" s="10" t="s">
        <v>298</v>
      </c>
      <c r="E11" s="159" t="s">
        <v>299</v>
      </c>
      <c r="F11" s="159"/>
      <c r="G11" s="159" t="s">
        <v>300</v>
      </c>
      <c r="H11" s="159"/>
      <c r="I11" s="159"/>
      <c r="J11" s="159"/>
      <c r="K11" s="16"/>
      <c r="L11" s="16"/>
      <c r="M11" s="16"/>
    </row>
    <row r="12" spans="2:13" s="1" customFormat="1" ht="24.95" customHeight="1">
      <c r="B12" s="168"/>
      <c r="C12" s="168" t="s">
        <v>301</v>
      </c>
      <c r="D12" s="183" t="s">
        <v>302</v>
      </c>
      <c r="E12" s="179" t="s">
        <v>339</v>
      </c>
      <c r="F12" s="180"/>
      <c r="G12" s="162" t="s">
        <v>340</v>
      </c>
      <c r="H12" s="162"/>
      <c r="I12" s="162"/>
      <c r="J12" s="162"/>
      <c r="K12" s="16"/>
      <c r="L12" s="16"/>
      <c r="M12" s="16"/>
    </row>
    <row r="13" spans="2:13" s="1" customFormat="1" ht="24.95" customHeight="1">
      <c r="B13" s="168"/>
      <c r="C13" s="168"/>
      <c r="D13" s="184"/>
      <c r="E13" s="179" t="s">
        <v>341</v>
      </c>
      <c r="F13" s="180"/>
      <c r="G13" s="162" t="s">
        <v>342</v>
      </c>
      <c r="H13" s="162"/>
      <c r="I13" s="162"/>
      <c r="J13" s="162"/>
      <c r="K13" s="16"/>
      <c r="L13" s="16"/>
      <c r="M13" s="16"/>
    </row>
    <row r="14" spans="2:13" s="1" customFormat="1" ht="24" customHeight="1">
      <c r="B14" s="168"/>
      <c r="C14" s="168"/>
      <c r="D14" s="12" t="s">
        <v>305</v>
      </c>
      <c r="E14" s="179" t="s">
        <v>343</v>
      </c>
      <c r="F14" s="180"/>
      <c r="G14" s="170" t="s">
        <v>344</v>
      </c>
      <c r="H14" s="172"/>
      <c r="I14" s="172"/>
      <c r="J14" s="171"/>
    </row>
    <row r="15" spans="2:13" s="1" customFormat="1" ht="24" customHeight="1">
      <c r="B15" s="168"/>
      <c r="C15" s="168"/>
      <c r="D15" s="12" t="s">
        <v>308</v>
      </c>
      <c r="E15" s="181" t="s">
        <v>345</v>
      </c>
      <c r="F15" s="182"/>
      <c r="G15" s="162" t="s">
        <v>346</v>
      </c>
      <c r="H15" s="162"/>
      <c r="I15" s="162"/>
      <c r="J15" s="162"/>
    </row>
    <row r="16" spans="2:13" s="1" customFormat="1" ht="24" customHeight="1">
      <c r="B16" s="168"/>
      <c r="C16" s="168"/>
      <c r="D16" s="12" t="s">
        <v>311</v>
      </c>
      <c r="E16" s="181" t="s">
        <v>347</v>
      </c>
      <c r="F16" s="182"/>
      <c r="G16" s="161" t="s">
        <v>348</v>
      </c>
      <c r="H16" s="162"/>
      <c r="I16" s="162"/>
      <c r="J16" s="162"/>
    </row>
    <row r="17" spans="2:10" s="1" customFormat="1" ht="24">
      <c r="B17" s="168"/>
      <c r="C17" s="12" t="s">
        <v>314</v>
      </c>
      <c r="D17" s="11" t="s">
        <v>315</v>
      </c>
      <c r="E17" s="169" t="s">
        <v>349</v>
      </c>
      <c r="F17" s="169"/>
      <c r="G17" s="178" t="s">
        <v>350</v>
      </c>
      <c r="H17" s="178"/>
      <c r="I17" s="178"/>
      <c r="J17" s="178"/>
    </row>
    <row r="18" spans="2:10" s="1" customFormat="1" ht="33" customHeight="1">
      <c r="B18" s="168"/>
      <c r="C18" s="12" t="s">
        <v>318</v>
      </c>
      <c r="D18" s="11" t="s">
        <v>319</v>
      </c>
      <c r="E18" s="169" t="s">
        <v>319</v>
      </c>
      <c r="F18" s="169"/>
      <c r="G18" s="178" t="s">
        <v>351</v>
      </c>
      <c r="H18" s="178"/>
      <c r="I18" s="178"/>
      <c r="J18" s="178"/>
    </row>
  </sheetData>
  <mergeCells count="32">
    <mergeCell ref="E18:F18"/>
    <mergeCell ref="G18:J18"/>
    <mergeCell ref="B6:B8"/>
    <mergeCell ref="B9:B10"/>
    <mergeCell ref="B11:B18"/>
    <mergeCell ref="C12:C16"/>
    <mergeCell ref="D12:D13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</mergeCells>
  <phoneticPr fontId="37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>
  <dimension ref="A1:M19"/>
  <sheetViews>
    <sheetView topLeftCell="A4" workbookViewId="0">
      <selection activeCell="A4" sqref="A1:XFD1048576"/>
    </sheetView>
  </sheetViews>
  <sheetFormatPr defaultColWidth="9" defaultRowHeight="13.5"/>
  <cols>
    <col min="1" max="1" width="3.75" customWidth="1"/>
    <col min="2" max="2" width="11.25" style="1" customWidth="1"/>
    <col min="3" max="3" width="9" style="9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9"/>
      <c r="J1" s="1" t="s">
        <v>352</v>
      </c>
    </row>
    <row r="2" spans="2:13" s="1" customFormat="1" ht="24" customHeight="1">
      <c r="B2" s="154" t="s">
        <v>284</v>
      </c>
      <c r="C2" s="155"/>
      <c r="D2" s="155"/>
      <c r="E2" s="155"/>
      <c r="F2" s="155"/>
      <c r="G2" s="155"/>
      <c r="H2" s="155"/>
      <c r="I2" s="155"/>
      <c r="J2" s="156"/>
      <c r="K2" s="14"/>
      <c r="L2" s="14"/>
      <c r="M2" s="14"/>
    </row>
    <row r="3" spans="2:13" s="1" customFormat="1" ht="24.95" customHeight="1">
      <c r="B3" s="157" t="s">
        <v>285</v>
      </c>
      <c r="C3" s="157"/>
      <c r="D3" s="157"/>
      <c r="E3" s="157"/>
      <c r="F3" s="157"/>
      <c r="G3" s="157"/>
      <c r="H3" s="157"/>
      <c r="I3" s="157"/>
      <c r="J3" s="157"/>
      <c r="K3" s="15"/>
      <c r="L3" s="15"/>
      <c r="M3" s="15"/>
    </row>
    <row r="4" spans="2:13" s="1" customFormat="1" ht="24.95" customHeight="1">
      <c r="B4" s="10" t="s">
        <v>286</v>
      </c>
      <c r="C4" s="158" t="s">
        <v>353</v>
      </c>
      <c r="D4" s="158"/>
      <c r="E4" s="158"/>
      <c r="F4" s="158"/>
      <c r="G4" s="158"/>
      <c r="H4" s="158"/>
      <c r="I4" s="158"/>
      <c r="J4" s="158"/>
      <c r="K4" s="16"/>
      <c r="L4" s="16"/>
      <c r="M4" s="16"/>
    </row>
    <row r="5" spans="2:13" s="1" customFormat="1" ht="24.95" customHeight="1">
      <c r="B5" s="10" t="s">
        <v>288</v>
      </c>
      <c r="C5" s="158" t="s">
        <v>289</v>
      </c>
      <c r="D5" s="158"/>
      <c r="E5" s="158"/>
      <c r="F5" s="158"/>
      <c r="G5" s="158"/>
      <c r="H5" s="158"/>
      <c r="I5" s="158"/>
      <c r="J5" s="158"/>
      <c r="K5" s="16"/>
      <c r="L5" s="16"/>
      <c r="M5" s="16"/>
    </row>
    <row r="6" spans="2:13" s="1" customFormat="1" ht="24.95" customHeight="1">
      <c r="B6" s="167" t="s">
        <v>290</v>
      </c>
      <c r="C6" s="159" t="s">
        <v>291</v>
      </c>
      <c r="D6" s="159"/>
      <c r="E6" s="159"/>
      <c r="F6" s="160">
        <v>190</v>
      </c>
      <c r="G6" s="160"/>
      <c r="H6" s="160"/>
      <c r="I6" s="160"/>
      <c r="J6" s="160"/>
      <c r="K6" s="16"/>
      <c r="L6" s="16"/>
      <c r="M6" s="16"/>
    </row>
    <row r="7" spans="2:13" s="1" customFormat="1" ht="24.95" customHeight="1">
      <c r="B7" s="168"/>
      <c r="C7" s="159" t="s">
        <v>292</v>
      </c>
      <c r="D7" s="159"/>
      <c r="E7" s="159"/>
      <c r="F7" s="160">
        <v>190</v>
      </c>
      <c r="G7" s="160"/>
      <c r="H7" s="160"/>
      <c r="I7" s="160"/>
      <c r="J7" s="160"/>
      <c r="K7" s="16"/>
      <c r="L7" s="16"/>
      <c r="M7" s="16"/>
    </row>
    <row r="8" spans="2:13" s="1" customFormat="1" ht="24.95" customHeight="1">
      <c r="B8" s="168"/>
      <c r="C8" s="159" t="s">
        <v>293</v>
      </c>
      <c r="D8" s="159"/>
      <c r="E8" s="159"/>
      <c r="F8" s="160"/>
      <c r="G8" s="160"/>
      <c r="H8" s="160"/>
      <c r="I8" s="160"/>
      <c r="J8" s="160"/>
      <c r="K8" s="16"/>
      <c r="L8" s="16"/>
      <c r="M8" s="16"/>
    </row>
    <row r="9" spans="2:13" s="1" customFormat="1" ht="24.95" customHeight="1">
      <c r="B9" s="167" t="s">
        <v>294</v>
      </c>
      <c r="C9" s="169" t="s">
        <v>354</v>
      </c>
      <c r="D9" s="169"/>
      <c r="E9" s="169"/>
      <c r="F9" s="169"/>
      <c r="G9" s="169"/>
      <c r="H9" s="169"/>
      <c r="I9" s="169"/>
      <c r="J9" s="169"/>
      <c r="K9" s="16"/>
      <c r="L9" s="16"/>
      <c r="M9" s="16"/>
    </row>
    <row r="10" spans="2:13" s="1" customFormat="1" ht="24.95" customHeight="1">
      <c r="B10" s="167"/>
      <c r="C10" s="169"/>
      <c r="D10" s="169"/>
      <c r="E10" s="169"/>
      <c r="F10" s="169"/>
      <c r="G10" s="169"/>
      <c r="H10" s="169"/>
      <c r="I10" s="169"/>
      <c r="J10" s="169"/>
      <c r="K10" s="16"/>
      <c r="L10" s="16"/>
      <c r="M10" s="16"/>
    </row>
    <row r="11" spans="2:13" s="1" customFormat="1" ht="24.95" customHeight="1">
      <c r="B11" s="168" t="s">
        <v>296</v>
      </c>
      <c r="C11" s="10" t="s">
        <v>297</v>
      </c>
      <c r="D11" s="10" t="s">
        <v>298</v>
      </c>
      <c r="E11" s="159" t="s">
        <v>299</v>
      </c>
      <c r="F11" s="159"/>
      <c r="G11" s="159" t="s">
        <v>300</v>
      </c>
      <c r="H11" s="159"/>
      <c r="I11" s="159"/>
      <c r="J11" s="159"/>
      <c r="K11" s="16"/>
      <c r="L11" s="16"/>
      <c r="M11" s="16"/>
    </row>
    <row r="12" spans="2:13" s="1" customFormat="1" ht="24.95" customHeight="1">
      <c r="B12" s="168"/>
      <c r="C12" s="168" t="s">
        <v>301</v>
      </c>
      <c r="D12" s="183" t="s">
        <v>302</v>
      </c>
      <c r="E12" s="185" t="s">
        <v>355</v>
      </c>
      <c r="F12" s="186"/>
      <c r="G12" s="187" t="s">
        <v>356</v>
      </c>
      <c r="H12" s="188"/>
      <c r="I12" s="188"/>
      <c r="J12" s="189"/>
      <c r="K12" s="16"/>
      <c r="L12" s="16"/>
      <c r="M12" s="16"/>
    </row>
    <row r="13" spans="2:13" s="1" customFormat="1" ht="24.95" customHeight="1">
      <c r="B13" s="168"/>
      <c r="C13" s="168"/>
      <c r="D13" s="191"/>
      <c r="E13" s="187" t="s">
        <v>357</v>
      </c>
      <c r="F13" s="189"/>
      <c r="G13" s="187" t="s">
        <v>358</v>
      </c>
      <c r="H13" s="188"/>
      <c r="I13" s="188"/>
      <c r="J13" s="189"/>
      <c r="K13" s="16"/>
      <c r="L13" s="16"/>
      <c r="M13" s="16"/>
    </row>
    <row r="14" spans="2:13" s="1" customFormat="1" ht="24.95" customHeight="1">
      <c r="B14" s="168"/>
      <c r="C14" s="168"/>
      <c r="D14" s="184"/>
      <c r="E14" s="185" t="s">
        <v>359</v>
      </c>
      <c r="F14" s="186"/>
      <c r="G14" s="185" t="s">
        <v>360</v>
      </c>
      <c r="H14" s="190"/>
      <c r="I14" s="190"/>
      <c r="J14" s="186"/>
      <c r="K14" s="16"/>
      <c r="L14" s="16"/>
      <c r="M14" s="16"/>
    </row>
    <row r="15" spans="2:13" s="1" customFormat="1" ht="24" customHeight="1">
      <c r="B15" s="168"/>
      <c r="C15" s="168"/>
      <c r="D15" s="12" t="s">
        <v>305</v>
      </c>
      <c r="E15" s="169" t="s">
        <v>361</v>
      </c>
      <c r="F15" s="169"/>
      <c r="G15" s="169" t="s">
        <v>362</v>
      </c>
      <c r="H15" s="169"/>
      <c r="I15" s="169"/>
      <c r="J15" s="169"/>
    </row>
    <row r="16" spans="2:13" s="1" customFormat="1" ht="24" customHeight="1">
      <c r="B16" s="168"/>
      <c r="C16" s="168"/>
      <c r="D16" s="12" t="s">
        <v>308</v>
      </c>
      <c r="E16" s="169" t="s">
        <v>329</v>
      </c>
      <c r="F16" s="169"/>
      <c r="G16" s="169" t="s">
        <v>363</v>
      </c>
      <c r="H16" s="169"/>
      <c r="I16" s="169"/>
      <c r="J16" s="169"/>
    </row>
    <row r="17" spans="2:10" s="1" customFormat="1" ht="24" customHeight="1">
      <c r="B17" s="168"/>
      <c r="C17" s="168"/>
      <c r="D17" s="12" t="s">
        <v>311</v>
      </c>
      <c r="E17" s="169" t="s">
        <v>364</v>
      </c>
      <c r="F17" s="169"/>
      <c r="G17" s="175" t="s">
        <v>365</v>
      </c>
      <c r="H17" s="162"/>
      <c r="I17" s="162"/>
      <c r="J17" s="162"/>
    </row>
    <row r="18" spans="2:10" s="1" customFormat="1" ht="24">
      <c r="B18" s="168"/>
      <c r="C18" s="12" t="s">
        <v>314</v>
      </c>
      <c r="D18" s="11" t="s">
        <v>315</v>
      </c>
      <c r="E18" s="169" t="s">
        <v>366</v>
      </c>
      <c r="F18" s="169"/>
      <c r="G18" s="169" t="s">
        <v>367</v>
      </c>
      <c r="H18" s="169"/>
      <c r="I18" s="169"/>
      <c r="J18" s="169"/>
    </row>
    <row r="19" spans="2:10" s="1" customFormat="1" ht="33" customHeight="1">
      <c r="B19" s="168"/>
      <c r="C19" s="12" t="s">
        <v>318</v>
      </c>
      <c r="D19" s="11" t="s">
        <v>319</v>
      </c>
      <c r="E19" s="169" t="s">
        <v>368</v>
      </c>
      <c r="F19" s="169"/>
      <c r="G19" s="169" t="s">
        <v>321</v>
      </c>
      <c r="H19" s="169"/>
      <c r="I19" s="169"/>
      <c r="J19" s="169"/>
    </row>
  </sheetData>
  <mergeCells count="34">
    <mergeCell ref="E18:F18"/>
    <mergeCell ref="G18:J18"/>
    <mergeCell ref="E19:F19"/>
    <mergeCell ref="G19:J19"/>
    <mergeCell ref="B6:B8"/>
    <mergeCell ref="B9:B10"/>
    <mergeCell ref="B11:B19"/>
    <mergeCell ref="C12:C17"/>
    <mergeCell ref="D12:D14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</mergeCells>
  <phoneticPr fontId="37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K7" sqref="K7"/>
    </sheetView>
  </sheetViews>
  <sheetFormatPr defaultColWidth="9" defaultRowHeight="13.5"/>
  <cols>
    <col min="1" max="1" width="3.75" customWidth="1"/>
    <col min="2" max="2" width="11.25" style="1" customWidth="1"/>
    <col min="3" max="3" width="9" style="9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9"/>
      <c r="J1" s="1" t="s">
        <v>369</v>
      </c>
    </row>
    <row r="2" spans="2:13" s="1" customFormat="1" ht="24" customHeight="1">
      <c r="B2" s="154" t="s">
        <v>284</v>
      </c>
      <c r="C2" s="155"/>
      <c r="D2" s="155"/>
      <c r="E2" s="155"/>
      <c r="F2" s="155"/>
      <c r="G2" s="155"/>
      <c r="H2" s="155"/>
      <c r="I2" s="155"/>
      <c r="J2" s="156"/>
      <c r="K2" s="14"/>
      <c r="L2" s="14"/>
      <c r="M2" s="14"/>
    </row>
    <row r="3" spans="2:13" s="1" customFormat="1" ht="24.95" customHeight="1">
      <c r="B3" s="157" t="s">
        <v>285</v>
      </c>
      <c r="C3" s="157"/>
      <c r="D3" s="157"/>
      <c r="E3" s="157"/>
      <c r="F3" s="157"/>
      <c r="G3" s="157"/>
      <c r="H3" s="157"/>
      <c r="I3" s="157"/>
      <c r="J3" s="157"/>
      <c r="K3" s="15"/>
      <c r="L3" s="15"/>
      <c r="M3" s="15"/>
    </row>
    <row r="4" spans="2:13" s="1" customFormat="1" ht="24.95" customHeight="1">
      <c r="B4" s="10" t="s">
        <v>286</v>
      </c>
      <c r="C4" s="158" t="s">
        <v>370</v>
      </c>
      <c r="D4" s="158"/>
      <c r="E4" s="158"/>
      <c r="F4" s="158"/>
      <c r="G4" s="158"/>
      <c r="H4" s="158"/>
      <c r="I4" s="158"/>
      <c r="J4" s="158"/>
      <c r="K4" s="16"/>
      <c r="L4" s="16"/>
      <c r="M4" s="16"/>
    </row>
    <row r="5" spans="2:13" s="1" customFormat="1" ht="24.95" customHeight="1">
      <c r="B5" s="10" t="s">
        <v>288</v>
      </c>
      <c r="C5" s="158" t="s">
        <v>289</v>
      </c>
      <c r="D5" s="158"/>
      <c r="E5" s="158"/>
      <c r="F5" s="158"/>
      <c r="G5" s="158"/>
      <c r="H5" s="158"/>
      <c r="I5" s="158"/>
      <c r="J5" s="158"/>
      <c r="K5" s="16"/>
      <c r="L5" s="16"/>
      <c r="M5" s="16"/>
    </row>
    <row r="6" spans="2:13" s="1" customFormat="1" ht="24.95" customHeight="1">
      <c r="B6" s="167" t="s">
        <v>290</v>
      </c>
      <c r="C6" s="159" t="s">
        <v>291</v>
      </c>
      <c r="D6" s="159"/>
      <c r="E6" s="159"/>
      <c r="F6" s="160">
        <v>50</v>
      </c>
      <c r="G6" s="160"/>
      <c r="H6" s="160"/>
      <c r="I6" s="160"/>
      <c r="J6" s="160"/>
      <c r="K6" s="16"/>
      <c r="L6" s="16"/>
      <c r="M6" s="16"/>
    </row>
    <row r="7" spans="2:13" s="1" customFormat="1" ht="24.95" customHeight="1">
      <c r="B7" s="168"/>
      <c r="C7" s="159" t="s">
        <v>292</v>
      </c>
      <c r="D7" s="159"/>
      <c r="E7" s="159"/>
      <c r="F7" s="160">
        <v>50</v>
      </c>
      <c r="G7" s="160"/>
      <c r="H7" s="160"/>
      <c r="I7" s="160"/>
      <c r="J7" s="160"/>
      <c r="K7" s="16"/>
      <c r="L7" s="16"/>
      <c r="M7" s="16"/>
    </row>
    <row r="8" spans="2:13" s="1" customFormat="1" ht="24.95" customHeight="1">
      <c r="B8" s="168"/>
      <c r="C8" s="159" t="s">
        <v>293</v>
      </c>
      <c r="D8" s="159"/>
      <c r="E8" s="159"/>
      <c r="F8" s="160"/>
      <c r="G8" s="160"/>
      <c r="H8" s="160"/>
      <c r="I8" s="160"/>
      <c r="J8" s="160"/>
      <c r="K8" s="16"/>
      <c r="L8" s="16"/>
      <c r="M8" s="16"/>
    </row>
    <row r="9" spans="2:13" s="1" customFormat="1" ht="24.95" customHeight="1">
      <c r="B9" s="167" t="s">
        <v>294</v>
      </c>
      <c r="C9" s="169" t="s">
        <v>371</v>
      </c>
      <c r="D9" s="169"/>
      <c r="E9" s="169"/>
      <c r="F9" s="169"/>
      <c r="G9" s="169"/>
      <c r="H9" s="169"/>
      <c r="I9" s="169"/>
      <c r="J9" s="169"/>
      <c r="K9" s="16"/>
      <c r="L9" s="16"/>
      <c r="M9" s="16"/>
    </row>
    <row r="10" spans="2:13" s="1" customFormat="1" ht="24.95" customHeight="1">
      <c r="B10" s="167"/>
      <c r="C10" s="169"/>
      <c r="D10" s="169"/>
      <c r="E10" s="169"/>
      <c r="F10" s="169"/>
      <c r="G10" s="169"/>
      <c r="H10" s="169"/>
      <c r="I10" s="169"/>
      <c r="J10" s="169"/>
      <c r="K10" s="16"/>
      <c r="L10" s="16"/>
      <c r="M10" s="16"/>
    </row>
    <row r="11" spans="2:13" s="1" customFormat="1" ht="24.95" customHeight="1">
      <c r="B11" s="168" t="s">
        <v>296</v>
      </c>
      <c r="C11" s="10" t="s">
        <v>297</v>
      </c>
      <c r="D11" s="10" t="s">
        <v>298</v>
      </c>
      <c r="E11" s="159" t="s">
        <v>299</v>
      </c>
      <c r="F11" s="159"/>
      <c r="G11" s="159" t="s">
        <v>300</v>
      </c>
      <c r="H11" s="159"/>
      <c r="I11" s="159"/>
      <c r="J11" s="159"/>
      <c r="K11" s="16"/>
      <c r="L11" s="16"/>
      <c r="M11" s="16"/>
    </row>
    <row r="12" spans="2:13" s="1" customFormat="1" ht="24.95" customHeight="1">
      <c r="B12" s="168"/>
      <c r="C12" s="168" t="s">
        <v>301</v>
      </c>
      <c r="D12" s="13" t="s">
        <v>302</v>
      </c>
      <c r="E12" s="187" t="s">
        <v>372</v>
      </c>
      <c r="F12" s="189"/>
      <c r="G12" s="187" t="s">
        <v>373</v>
      </c>
      <c r="H12" s="188"/>
      <c r="I12" s="188"/>
      <c r="J12" s="189"/>
      <c r="K12" s="16"/>
      <c r="L12" s="16"/>
      <c r="M12" s="16"/>
    </row>
    <row r="13" spans="2:13" s="1" customFormat="1" ht="24" customHeight="1">
      <c r="B13" s="168"/>
      <c r="C13" s="168"/>
      <c r="D13" s="12" t="s">
        <v>305</v>
      </c>
      <c r="E13" s="169" t="s">
        <v>374</v>
      </c>
      <c r="F13" s="169"/>
      <c r="G13" s="169" t="s">
        <v>375</v>
      </c>
      <c r="H13" s="169"/>
      <c r="I13" s="169"/>
      <c r="J13" s="169"/>
    </row>
    <row r="14" spans="2:13" s="1" customFormat="1" ht="24" customHeight="1">
      <c r="B14" s="168"/>
      <c r="C14" s="168"/>
      <c r="D14" s="12" t="s">
        <v>308</v>
      </c>
      <c r="E14" s="169" t="s">
        <v>329</v>
      </c>
      <c r="F14" s="169"/>
      <c r="G14" s="169" t="s">
        <v>363</v>
      </c>
      <c r="H14" s="169"/>
      <c r="I14" s="169"/>
      <c r="J14" s="169"/>
    </row>
    <row r="15" spans="2:13" s="1" customFormat="1" ht="24" customHeight="1">
      <c r="B15" s="168"/>
      <c r="C15" s="168"/>
      <c r="D15" s="12" t="s">
        <v>311</v>
      </c>
      <c r="E15" s="169" t="s">
        <v>376</v>
      </c>
      <c r="F15" s="169"/>
      <c r="G15" s="175" t="s">
        <v>377</v>
      </c>
      <c r="H15" s="162"/>
      <c r="I15" s="162"/>
      <c r="J15" s="162"/>
    </row>
    <row r="16" spans="2:13" s="1" customFormat="1" ht="24">
      <c r="B16" s="168"/>
      <c r="C16" s="12" t="s">
        <v>314</v>
      </c>
      <c r="D16" s="11" t="s">
        <v>315</v>
      </c>
      <c r="E16" s="169" t="s">
        <v>378</v>
      </c>
      <c r="F16" s="169"/>
      <c r="G16" s="169" t="s">
        <v>379</v>
      </c>
      <c r="H16" s="169"/>
      <c r="I16" s="169"/>
      <c r="J16" s="169"/>
    </row>
    <row r="17" spans="2:10" s="1" customFormat="1" ht="33" customHeight="1">
      <c r="B17" s="168"/>
      <c r="C17" s="12" t="s">
        <v>318</v>
      </c>
      <c r="D17" s="11" t="s">
        <v>319</v>
      </c>
      <c r="E17" s="169" t="s">
        <v>320</v>
      </c>
      <c r="F17" s="169"/>
      <c r="G17" s="169" t="s">
        <v>321</v>
      </c>
      <c r="H17" s="169"/>
      <c r="I17" s="169"/>
      <c r="J17" s="169"/>
    </row>
  </sheetData>
  <mergeCells count="29"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  <mergeCell ref="B6:B8"/>
  </mergeCells>
  <phoneticPr fontId="37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EW26"/>
  <sheetViews>
    <sheetView workbookViewId="0">
      <selection activeCell="A3" sqref="A1:XFD1048576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7" width="13.625" style="1" customWidth="1"/>
    <col min="8" max="9" width="13.25" style="1" customWidth="1"/>
    <col min="10" max="10" width="9.75" style="1" customWidth="1"/>
    <col min="11" max="16377" width="10" style="1"/>
  </cols>
  <sheetData>
    <row r="1" spans="2:9" ht="24.95" customHeight="1">
      <c r="B1" s="2"/>
      <c r="I1" s="1" t="s">
        <v>380</v>
      </c>
    </row>
    <row r="2" spans="2:9" ht="27" customHeight="1">
      <c r="B2" s="152" t="s">
        <v>381</v>
      </c>
      <c r="C2" s="152"/>
      <c r="D2" s="152"/>
      <c r="E2" s="152"/>
      <c r="F2" s="152"/>
      <c r="G2" s="152"/>
      <c r="H2" s="152"/>
      <c r="I2" s="152"/>
    </row>
    <row r="3" spans="2:9" ht="26.45" customHeight="1">
      <c r="B3" s="192" t="s">
        <v>382</v>
      </c>
      <c r="C3" s="192"/>
      <c r="D3" s="192"/>
      <c r="E3" s="192"/>
      <c r="F3" s="192"/>
      <c r="G3" s="192"/>
      <c r="H3" s="192"/>
      <c r="I3" s="192"/>
    </row>
    <row r="4" spans="2:9" ht="26.45" customHeight="1">
      <c r="B4" s="193" t="s">
        <v>383</v>
      </c>
      <c r="C4" s="193"/>
      <c r="D4" s="193"/>
      <c r="E4" s="193" t="s">
        <v>289</v>
      </c>
      <c r="F4" s="193"/>
      <c r="G4" s="193"/>
      <c r="H4" s="193"/>
      <c r="I4" s="193"/>
    </row>
    <row r="5" spans="2:9" ht="26.45" customHeight="1">
      <c r="B5" s="193" t="s">
        <v>384</v>
      </c>
      <c r="C5" s="194" t="s">
        <v>385</v>
      </c>
      <c r="D5" s="194"/>
      <c r="E5" s="194" t="s">
        <v>386</v>
      </c>
      <c r="F5" s="194"/>
      <c r="G5" s="194"/>
      <c r="H5" s="194"/>
      <c r="I5" s="194"/>
    </row>
    <row r="6" spans="2:9" ht="56.1" customHeight="1">
      <c r="B6" s="208"/>
      <c r="C6" s="195" t="s">
        <v>253</v>
      </c>
      <c r="D6" s="196"/>
      <c r="E6" s="195" t="s">
        <v>387</v>
      </c>
      <c r="F6" s="195"/>
      <c r="G6" s="195"/>
      <c r="H6" s="195"/>
      <c r="I6" s="195"/>
    </row>
    <row r="7" spans="2:9" ht="56.1" customHeight="1">
      <c r="B7" s="208"/>
      <c r="C7" s="197" t="s">
        <v>254</v>
      </c>
      <c r="D7" s="197"/>
      <c r="E7" s="195" t="s">
        <v>388</v>
      </c>
      <c r="F7" s="196"/>
      <c r="G7" s="196"/>
      <c r="H7" s="196"/>
      <c r="I7" s="196"/>
    </row>
    <row r="8" spans="2:9" ht="26.45" customHeight="1">
      <c r="B8" s="193"/>
      <c r="C8" s="193" t="s">
        <v>389</v>
      </c>
      <c r="D8" s="193"/>
      <c r="E8" s="193"/>
      <c r="F8" s="193"/>
      <c r="G8" s="3" t="s">
        <v>390</v>
      </c>
      <c r="H8" s="3" t="s">
        <v>292</v>
      </c>
      <c r="I8" s="3" t="s">
        <v>293</v>
      </c>
    </row>
    <row r="9" spans="2:9" ht="26.45" customHeight="1">
      <c r="B9" s="193"/>
      <c r="C9" s="193"/>
      <c r="D9" s="193"/>
      <c r="E9" s="193"/>
      <c r="F9" s="193"/>
      <c r="G9" s="5">
        <v>33067914.18</v>
      </c>
      <c r="H9" s="5">
        <v>33067914.18</v>
      </c>
      <c r="I9" s="5"/>
    </row>
    <row r="10" spans="2:9" ht="59.1" customHeight="1">
      <c r="B10" s="4" t="s">
        <v>391</v>
      </c>
      <c r="C10" s="198" t="s">
        <v>392</v>
      </c>
      <c r="D10" s="198"/>
      <c r="E10" s="198"/>
      <c r="F10" s="198"/>
      <c r="G10" s="198"/>
      <c r="H10" s="198"/>
      <c r="I10" s="198"/>
    </row>
    <row r="11" spans="2:9" ht="26.45" customHeight="1">
      <c r="B11" s="199" t="s">
        <v>393</v>
      </c>
      <c r="C11" s="6" t="s">
        <v>297</v>
      </c>
      <c r="D11" s="199" t="s">
        <v>298</v>
      </c>
      <c r="E11" s="199"/>
      <c r="F11" s="199" t="s">
        <v>299</v>
      </c>
      <c r="G11" s="199"/>
      <c r="H11" s="199" t="s">
        <v>394</v>
      </c>
      <c r="I11" s="199"/>
    </row>
    <row r="12" spans="2:9" ht="26.45" customHeight="1">
      <c r="B12" s="199"/>
      <c r="C12" s="202" t="s">
        <v>395</v>
      </c>
      <c r="D12" s="202" t="s">
        <v>302</v>
      </c>
      <c r="E12" s="202"/>
      <c r="F12" s="200" t="s">
        <v>396</v>
      </c>
      <c r="G12" s="201"/>
      <c r="H12" s="202" t="s">
        <v>397</v>
      </c>
      <c r="I12" s="202"/>
    </row>
    <row r="13" spans="2:9" ht="26.45" customHeight="1">
      <c r="B13" s="199"/>
      <c r="C13" s="202"/>
      <c r="D13" s="202"/>
      <c r="E13" s="202"/>
      <c r="F13" s="203" t="s">
        <v>398</v>
      </c>
      <c r="G13" s="204"/>
      <c r="H13" s="203" t="s">
        <v>373</v>
      </c>
      <c r="I13" s="204"/>
    </row>
    <row r="14" spans="2:9" ht="26.45" customHeight="1">
      <c r="B14" s="199"/>
      <c r="C14" s="202"/>
      <c r="D14" s="202"/>
      <c r="E14" s="202"/>
      <c r="F14" s="203" t="s">
        <v>399</v>
      </c>
      <c r="G14" s="204"/>
      <c r="H14" s="203" t="s">
        <v>400</v>
      </c>
      <c r="I14" s="204"/>
    </row>
    <row r="15" spans="2:9" ht="26.45" customHeight="1">
      <c r="B15" s="199"/>
      <c r="C15" s="202"/>
      <c r="D15" s="202" t="s">
        <v>305</v>
      </c>
      <c r="E15" s="202"/>
      <c r="F15" s="203" t="s">
        <v>401</v>
      </c>
      <c r="G15" s="204"/>
      <c r="H15" s="203" t="s">
        <v>402</v>
      </c>
      <c r="I15" s="204"/>
    </row>
    <row r="16" spans="2:9" ht="26.45" customHeight="1">
      <c r="B16" s="199"/>
      <c r="C16" s="202"/>
      <c r="D16" s="202" t="s">
        <v>308</v>
      </c>
      <c r="E16" s="202"/>
      <c r="F16" s="200" t="s">
        <v>403</v>
      </c>
      <c r="G16" s="201"/>
      <c r="H16" s="200" t="s">
        <v>404</v>
      </c>
      <c r="I16" s="201"/>
    </row>
    <row r="17" spans="2:9" ht="26.45" customHeight="1">
      <c r="B17" s="199"/>
      <c r="C17" s="7" t="s">
        <v>405</v>
      </c>
      <c r="D17" s="202" t="s">
        <v>315</v>
      </c>
      <c r="E17" s="202"/>
      <c r="F17" s="205" t="s">
        <v>406</v>
      </c>
      <c r="G17" s="206"/>
      <c r="H17" s="205" t="s">
        <v>407</v>
      </c>
      <c r="I17" s="206"/>
    </row>
    <row r="18" spans="2:9" ht="26.45" customHeight="1">
      <c r="B18" s="199"/>
      <c r="C18" s="7" t="s">
        <v>318</v>
      </c>
      <c r="D18" s="202" t="s">
        <v>319</v>
      </c>
      <c r="E18" s="202"/>
      <c r="F18" s="207" t="s">
        <v>368</v>
      </c>
      <c r="G18" s="207"/>
      <c r="H18" s="207" t="s">
        <v>321</v>
      </c>
      <c r="I18" s="207"/>
    </row>
    <row r="19" spans="2:9" ht="16.350000000000001" customHeight="1">
      <c r="B19" s="8"/>
      <c r="C19" s="8"/>
    </row>
    <row r="20" spans="2:9" ht="16.350000000000001" customHeight="1">
      <c r="B20" s="8"/>
    </row>
    <row r="21" spans="2:9" ht="16.350000000000001" customHeight="1">
      <c r="B21" s="8"/>
    </row>
    <row r="22" spans="2:9" ht="16.350000000000001" customHeight="1">
      <c r="B22" s="8"/>
    </row>
    <row r="23" spans="2:9" ht="16.350000000000001" customHeight="1">
      <c r="B23" s="8"/>
      <c r="C23" s="8"/>
      <c r="D23" s="8"/>
      <c r="E23" s="8"/>
      <c r="F23" s="8"/>
      <c r="G23" s="8"/>
      <c r="H23" s="8"/>
      <c r="I23" s="8"/>
    </row>
    <row r="24" spans="2:9" ht="16.350000000000001" customHeight="1">
      <c r="B24" s="8"/>
      <c r="C24" s="8"/>
      <c r="D24" s="8"/>
      <c r="E24" s="8"/>
      <c r="F24" s="8"/>
      <c r="G24" s="8"/>
      <c r="H24" s="8"/>
      <c r="I24" s="8"/>
    </row>
    <row r="25" spans="2:9" ht="16.350000000000001" customHeight="1">
      <c r="B25" s="8"/>
      <c r="C25" s="8"/>
      <c r="D25" s="8"/>
      <c r="E25" s="8"/>
      <c r="F25" s="8"/>
      <c r="G25" s="8"/>
      <c r="H25" s="8"/>
      <c r="I25" s="8"/>
    </row>
    <row r="26" spans="2:9" ht="16.350000000000001" customHeight="1">
      <c r="B26" s="8"/>
      <c r="C26" s="8"/>
      <c r="D26" s="8"/>
      <c r="E26" s="8"/>
      <c r="F26" s="8"/>
      <c r="G26" s="8"/>
      <c r="H26" s="8"/>
      <c r="I26" s="8"/>
    </row>
  </sheetData>
  <mergeCells count="37">
    <mergeCell ref="D18:E18"/>
    <mergeCell ref="F18:G18"/>
    <mergeCell ref="H18:I18"/>
    <mergeCell ref="B5:B9"/>
    <mergeCell ref="B11:B18"/>
    <mergeCell ref="C12:C16"/>
    <mergeCell ref="C8:F9"/>
    <mergeCell ref="D12:E14"/>
    <mergeCell ref="D16:E16"/>
    <mergeCell ref="F16:G16"/>
    <mergeCell ref="H16:I16"/>
    <mergeCell ref="D17:E17"/>
    <mergeCell ref="F17:G17"/>
    <mergeCell ref="H17:I17"/>
    <mergeCell ref="F13:G13"/>
    <mergeCell ref="H13:I13"/>
    <mergeCell ref="F14:G14"/>
    <mergeCell ref="H14:I14"/>
    <mergeCell ref="D15:E15"/>
    <mergeCell ref="F15:G15"/>
    <mergeCell ref="H15:I15"/>
    <mergeCell ref="D11:E11"/>
    <mergeCell ref="F11:G11"/>
    <mergeCell ref="H11:I11"/>
    <mergeCell ref="F12:G12"/>
    <mergeCell ref="H12:I12"/>
    <mergeCell ref="C6:D6"/>
    <mergeCell ref="E6:I6"/>
    <mergeCell ref="C7:D7"/>
    <mergeCell ref="E7:I7"/>
    <mergeCell ref="C10:I10"/>
    <mergeCell ref="B2:I2"/>
    <mergeCell ref="B3:I3"/>
    <mergeCell ref="B4:D4"/>
    <mergeCell ref="E4:I4"/>
    <mergeCell ref="C5:D5"/>
    <mergeCell ref="E5:I5"/>
  </mergeCells>
  <phoneticPr fontId="37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赵媛</cp:lastModifiedBy>
  <dcterms:created xsi:type="dcterms:W3CDTF">2022-03-04T19:28:00Z</dcterms:created>
  <dcterms:modified xsi:type="dcterms:W3CDTF">2024-03-06T01:03:02Z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67B97CF62DF14C089C0D806CAE2B9F8A_12</vt:lpwstr>
  </property>
</Properties>
</file>